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otsuunyu\"/>
    </mc:Choice>
  </mc:AlternateContent>
  <bookViews>
    <workbookView xWindow="0" yWindow="0" windowWidth="19200" windowHeight="11610"/>
  </bookViews>
  <sheets>
    <sheet name="（第１号）交付申請書" sheetId="70" r:id="rId1"/>
    <sheet name="（第１号）交付申請書 (見本)" sheetId="101" r:id="rId2"/>
    <sheet name="（第１号）別紙１（車両申請用）" sheetId="99" r:id="rId3"/>
    <sheet name="（第１号）別紙２（船舶申請用）" sheetId="96" r:id="rId4"/>
  </sheets>
  <definedNames>
    <definedName name="_xlnm.Print_Area" localSheetId="0">'（第１号）交付申請書'!$A$1:$X$167</definedName>
    <definedName name="_xlnm.Print_Area" localSheetId="1">'（第１号）交付申請書 (見本)'!$A$1:$X$167</definedName>
    <definedName name="_xlnm.Print_Area" localSheetId="3">'（第１号）別紙２（船舶申請用）'!$A$1:$L$17</definedName>
    <definedName name="_xlnm.Print_Titles" localSheetId="2">'（第１号）別紙１（車両申請用）'!$1:$16</definedName>
    <definedName name="_xlnm.Print_Titles" localSheetId="3">'（第１号）別紙２（船舶申請用）'!$1:$7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16" i="99" l="1"/>
  <c r="D3" i="96" l="1"/>
  <c r="E3" i="99"/>
  <c r="X12" i="99" l="1"/>
  <c r="X11" i="99"/>
  <c r="X10" i="99"/>
  <c r="X9" i="99"/>
  <c r="X8" i="99"/>
  <c r="X7" i="99"/>
  <c r="X6" i="99"/>
  <c r="X5" i="99"/>
  <c r="X4" i="99"/>
  <c r="X3" i="99" l="1"/>
  <c r="S107" i="101"/>
  <c r="N107" i="101"/>
  <c r="N105" i="101"/>
  <c r="N104" i="101"/>
  <c r="N103" i="101"/>
  <c r="P102" i="101"/>
  <c r="M102" i="101"/>
  <c r="R55" i="101"/>
  <c r="W55" i="101" s="1"/>
  <c r="R54" i="101"/>
  <c r="W54" i="101" s="1"/>
  <c r="R53" i="101"/>
  <c r="W53" i="101" s="1"/>
  <c r="R52" i="101"/>
  <c r="W52" i="101" s="1"/>
  <c r="R51" i="101"/>
  <c r="W51" i="101" s="1"/>
  <c r="R50" i="101"/>
  <c r="W50" i="101" s="1"/>
  <c r="X176" i="99" l="1"/>
  <c r="X175" i="99"/>
  <c r="X174" i="99"/>
  <c r="X173" i="99"/>
  <c r="X172" i="99"/>
  <c r="X171" i="99"/>
  <c r="X170" i="99"/>
  <c r="X169" i="99"/>
  <c r="X168" i="99"/>
  <c r="X167" i="99"/>
  <c r="X166" i="99"/>
  <c r="X165" i="99"/>
  <c r="X164" i="99"/>
  <c r="X163" i="99"/>
  <c r="X162" i="99"/>
  <c r="X161" i="99"/>
  <c r="X160" i="99"/>
  <c r="X159" i="99"/>
  <c r="X158" i="99"/>
  <c r="X157" i="99"/>
  <c r="X156" i="99"/>
  <c r="X155" i="99"/>
  <c r="X154" i="99"/>
  <c r="X153" i="99"/>
  <c r="X152" i="99"/>
  <c r="X151" i="99"/>
  <c r="X150" i="99"/>
  <c r="X149" i="99"/>
  <c r="X148" i="99"/>
  <c r="X147" i="99"/>
  <c r="X146" i="99"/>
  <c r="X145" i="99"/>
  <c r="X144" i="99"/>
  <c r="X143" i="99"/>
  <c r="X142" i="99"/>
  <c r="X141" i="99"/>
  <c r="X140" i="99"/>
  <c r="X139" i="99"/>
  <c r="X138" i="99"/>
  <c r="X137" i="99"/>
  <c r="X136" i="99"/>
  <c r="X135" i="99"/>
  <c r="X134" i="99"/>
  <c r="X133" i="99"/>
  <c r="X132" i="99"/>
  <c r="X131" i="99"/>
  <c r="X130" i="99"/>
  <c r="X129" i="99"/>
  <c r="X128" i="99"/>
  <c r="X127" i="99"/>
  <c r="X126" i="99"/>
  <c r="X125" i="99"/>
  <c r="X124" i="99"/>
  <c r="X123" i="99"/>
  <c r="X122" i="99"/>
  <c r="X121" i="99"/>
  <c r="X120" i="99"/>
  <c r="X119" i="99"/>
  <c r="X118" i="99"/>
  <c r="X117" i="99"/>
  <c r="X116" i="99"/>
  <c r="X115" i="99"/>
  <c r="X114" i="99"/>
  <c r="X113" i="99"/>
  <c r="X112" i="99"/>
  <c r="X111" i="99"/>
  <c r="X110" i="99"/>
  <c r="X109" i="99"/>
  <c r="X108" i="99"/>
  <c r="X107" i="99"/>
  <c r="X106" i="99"/>
  <c r="X105" i="99"/>
  <c r="X104" i="99"/>
  <c r="X103" i="99"/>
  <c r="X102" i="99"/>
  <c r="X101" i="99"/>
  <c r="X100" i="99"/>
  <c r="X99" i="99"/>
  <c r="X98" i="99"/>
  <c r="X97" i="99"/>
  <c r="X96" i="99"/>
  <c r="X95" i="99"/>
  <c r="X94" i="99"/>
  <c r="X93" i="99"/>
  <c r="X92" i="99"/>
  <c r="X91" i="99"/>
  <c r="X90" i="99"/>
  <c r="X89" i="99"/>
  <c r="X88" i="99"/>
  <c r="X87" i="99"/>
  <c r="X86" i="99"/>
  <c r="X85" i="99"/>
  <c r="X84" i="99"/>
  <c r="X83" i="99"/>
  <c r="X82" i="99"/>
  <c r="X81" i="99"/>
  <c r="X80" i="99"/>
  <c r="X79" i="99"/>
  <c r="X78" i="99"/>
  <c r="X77" i="99"/>
  <c r="X76" i="99"/>
  <c r="X75" i="99"/>
  <c r="X74" i="99"/>
  <c r="X73" i="99"/>
  <c r="X72" i="99"/>
  <c r="X71" i="99"/>
  <c r="X70" i="99"/>
  <c r="X69" i="99"/>
  <c r="X68" i="99"/>
  <c r="X67" i="99"/>
  <c r="X66" i="99"/>
  <c r="X65" i="99"/>
  <c r="X64" i="99"/>
  <c r="X63" i="99"/>
  <c r="X62" i="99"/>
  <c r="X61" i="99"/>
  <c r="X60" i="99"/>
  <c r="X59" i="99"/>
  <c r="X58" i="99"/>
  <c r="X57" i="99"/>
  <c r="X56" i="99"/>
  <c r="X55" i="99"/>
  <c r="X54" i="99"/>
  <c r="X53" i="99"/>
  <c r="X52" i="99"/>
  <c r="X51" i="99"/>
  <c r="X50" i="99"/>
  <c r="X49" i="99"/>
  <c r="X48" i="99"/>
  <c r="X47" i="99"/>
  <c r="X46" i="99"/>
  <c r="X45" i="99"/>
  <c r="X44" i="99"/>
  <c r="X43" i="99"/>
  <c r="X42" i="99"/>
  <c r="X41" i="99"/>
  <c r="X40" i="99"/>
  <c r="X39" i="99"/>
  <c r="X38" i="99"/>
  <c r="X37" i="99"/>
  <c r="X36" i="99"/>
  <c r="X35" i="99"/>
  <c r="X34" i="99"/>
  <c r="X33" i="99"/>
  <c r="X32" i="99"/>
  <c r="X31" i="99"/>
  <c r="X30" i="99"/>
  <c r="X29" i="99"/>
  <c r="X28" i="99"/>
  <c r="X27" i="99"/>
  <c r="X26" i="99"/>
  <c r="X25" i="99"/>
  <c r="X24" i="99"/>
  <c r="X23" i="99"/>
  <c r="X22" i="99"/>
  <c r="X21" i="99"/>
  <c r="X20" i="99"/>
  <c r="X19" i="99"/>
  <c r="X18" i="99"/>
  <c r="R55" i="70"/>
  <c r="R54" i="70"/>
  <c r="R53" i="70"/>
  <c r="R52" i="70"/>
  <c r="R51" i="70"/>
  <c r="R50" i="70"/>
  <c r="X17" i="99"/>
  <c r="X15" i="99"/>
  <c r="W176" i="99"/>
  <c r="U176" i="99"/>
  <c r="S176" i="99"/>
  <c r="Q176" i="99"/>
  <c r="O176" i="99"/>
  <c r="M176" i="99"/>
  <c r="W175" i="99"/>
  <c r="U175" i="99"/>
  <c r="S175" i="99"/>
  <c r="Q175" i="99"/>
  <c r="O175" i="99"/>
  <c r="M175" i="99"/>
  <c r="W174" i="99"/>
  <c r="U174" i="99"/>
  <c r="S174" i="99"/>
  <c r="Q174" i="99"/>
  <c r="O174" i="99"/>
  <c r="M174" i="99"/>
  <c r="W173" i="99"/>
  <c r="U173" i="99"/>
  <c r="S173" i="99"/>
  <c r="Q173" i="99"/>
  <c r="O173" i="99"/>
  <c r="M173" i="99"/>
  <c r="W172" i="99"/>
  <c r="U172" i="99"/>
  <c r="S172" i="99"/>
  <c r="Q172" i="99"/>
  <c r="O172" i="99"/>
  <c r="M172" i="99"/>
  <c r="W171" i="99"/>
  <c r="U171" i="99"/>
  <c r="S171" i="99"/>
  <c r="Q171" i="99"/>
  <c r="O171" i="99"/>
  <c r="M171" i="99"/>
  <c r="W170" i="99"/>
  <c r="U170" i="99"/>
  <c r="S170" i="99"/>
  <c r="Q170" i="99"/>
  <c r="O170" i="99"/>
  <c r="M170" i="99"/>
  <c r="W169" i="99"/>
  <c r="U169" i="99"/>
  <c r="S169" i="99"/>
  <c r="Q169" i="99"/>
  <c r="O169" i="99"/>
  <c r="M169" i="99"/>
  <c r="W168" i="99"/>
  <c r="U168" i="99"/>
  <c r="S168" i="99"/>
  <c r="Q168" i="99"/>
  <c r="O168" i="99"/>
  <c r="M168" i="99"/>
  <c r="W167" i="99"/>
  <c r="U167" i="99"/>
  <c r="S167" i="99"/>
  <c r="Q167" i="99"/>
  <c r="O167" i="99"/>
  <c r="M167" i="99"/>
  <c r="W15" i="99"/>
  <c r="U15" i="99"/>
  <c r="S15" i="99"/>
  <c r="Q15" i="99"/>
  <c r="O15" i="99"/>
  <c r="M15" i="99"/>
  <c r="W166" i="99"/>
  <c r="U166" i="99"/>
  <c r="S166" i="99"/>
  <c r="Q166" i="99"/>
  <c r="O166" i="99"/>
  <c r="M166" i="99"/>
  <c r="W165" i="99"/>
  <c r="U165" i="99"/>
  <c r="S165" i="99"/>
  <c r="Q165" i="99"/>
  <c r="O165" i="99"/>
  <c r="M165" i="99"/>
  <c r="W164" i="99"/>
  <c r="U164" i="99"/>
  <c r="S164" i="99"/>
  <c r="Q164" i="99"/>
  <c r="O164" i="99"/>
  <c r="M164" i="99"/>
  <c r="W163" i="99"/>
  <c r="U163" i="99"/>
  <c r="S163" i="99"/>
  <c r="Q163" i="99"/>
  <c r="O163" i="99"/>
  <c r="M163" i="99"/>
  <c r="W162" i="99"/>
  <c r="U162" i="99"/>
  <c r="S162" i="99"/>
  <c r="Q162" i="99"/>
  <c r="O162" i="99"/>
  <c r="M162" i="99"/>
  <c r="W161" i="99"/>
  <c r="U161" i="99"/>
  <c r="S161" i="99"/>
  <c r="Q161" i="99"/>
  <c r="O161" i="99"/>
  <c r="M161" i="99"/>
  <c r="W160" i="99"/>
  <c r="U160" i="99"/>
  <c r="S160" i="99"/>
  <c r="Q160" i="99"/>
  <c r="O160" i="99"/>
  <c r="M160" i="99"/>
  <c r="W159" i="99"/>
  <c r="U159" i="99"/>
  <c r="S159" i="99"/>
  <c r="Q159" i="99"/>
  <c r="O159" i="99"/>
  <c r="M159" i="99"/>
  <c r="W158" i="99"/>
  <c r="U158" i="99"/>
  <c r="S158" i="99"/>
  <c r="Q158" i="99"/>
  <c r="O158" i="99"/>
  <c r="M158" i="99"/>
  <c r="W157" i="99"/>
  <c r="U157" i="99"/>
  <c r="S157" i="99"/>
  <c r="Q157" i="99"/>
  <c r="O157" i="99"/>
  <c r="M157" i="99"/>
  <c r="W156" i="99"/>
  <c r="U156" i="99"/>
  <c r="S156" i="99"/>
  <c r="Q156" i="99"/>
  <c r="O156" i="99"/>
  <c r="M156" i="99"/>
  <c r="W155" i="99"/>
  <c r="U155" i="99"/>
  <c r="S155" i="99"/>
  <c r="Q155" i="99"/>
  <c r="O155" i="99"/>
  <c r="M155" i="99"/>
  <c r="W154" i="99"/>
  <c r="U154" i="99"/>
  <c r="S154" i="99"/>
  <c r="Q154" i="99"/>
  <c r="O154" i="99"/>
  <c r="M154" i="99"/>
  <c r="W153" i="99"/>
  <c r="U153" i="99"/>
  <c r="S153" i="99"/>
  <c r="Q153" i="99"/>
  <c r="O153" i="99"/>
  <c r="M153" i="99"/>
  <c r="W152" i="99"/>
  <c r="U152" i="99"/>
  <c r="S152" i="99"/>
  <c r="Q152" i="99"/>
  <c r="O152" i="99"/>
  <c r="M152" i="99"/>
  <c r="W151" i="99"/>
  <c r="U151" i="99"/>
  <c r="S151" i="99"/>
  <c r="Q151" i="99"/>
  <c r="O151" i="99"/>
  <c r="M151" i="99"/>
  <c r="W150" i="99"/>
  <c r="U150" i="99"/>
  <c r="S150" i="99"/>
  <c r="Q150" i="99"/>
  <c r="O150" i="99"/>
  <c r="M150" i="99"/>
  <c r="W149" i="99"/>
  <c r="U149" i="99"/>
  <c r="S149" i="99"/>
  <c r="Q149" i="99"/>
  <c r="O149" i="99"/>
  <c r="M149" i="99"/>
  <c r="W148" i="99"/>
  <c r="U148" i="99"/>
  <c r="S148" i="99"/>
  <c r="Q148" i="99"/>
  <c r="O148" i="99"/>
  <c r="M148" i="99"/>
  <c r="W147" i="99"/>
  <c r="U147" i="99"/>
  <c r="S147" i="99"/>
  <c r="Q147" i="99"/>
  <c r="O147" i="99"/>
  <c r="M147" i="99"/>
  <c r="W146" i="99"/>
  <c r="U146" i="99"/>
  <c r="S146" i="99"/>
  <c r="Q146" i="99"/>
  <c r="O146" i="99"/>
  <c r="M146" i="99"/>
  <c r="W145" i="99"/>
  <c r="U145" i="99"/>
  <c r="S145" i="99"/>
  <c r="Q145" i="99"/>
  <c r="O145" i="99"/>
  <c r="M145" i="99"/>
  <c r="W144" i="99"/>
  <c r="U144" i="99"/>
  <c r="S144" i="99"/>
  <c r="Q144" i="99"/>
  <c r="O144" i="99"/>
  <c r="M144" i="99"/>
  <c r="W143" i="99"/>
  <c r="U143" i="99"/>
  <c r="S143" i="99"/>
  <c r="Q143" i="99"/>
  <c r="O143" i="99"/>
  <c r="M143" i="99"/>
  <c r="W142" i="99"/>
  <c r="U142" i="99"/>
  <c r="S142" i="99"/>
  <c r="Q142" i="99"/>
  <c r="O142" i="99"/>
  <c r="M142" i="99"/>
  <c r="W141" i="99"/>
  <c r="U141" i="99"/>
  <c r="S141" i="99"/>
  <c r="Q141" i="99"/>
  <c r="O141" i="99"/>
  <c r="M141" i="99"/>
  <c r="W140" i="99"/>
  <c r="U140" i="99"/>
  <c r="S140" i="99"/>
  <c r="Q140" i="99"/>
  <c r="O140" i="99"/>
  <c r="M140" i="99"/>
  <c r="W139" i="99"/>
  <c r="U139" i="99"/>
  <c r="S139" i="99"/>
  <c r="Q139" i="99"/>
  <c r="O139" i="99"/>
  <c r="M139" i="99"/>
  <c r="W138" i="99"/>
  <c r="U138" i="99"/>
  <c r="S138" i="99"/>
  <c r="Q138" i="99"/>
  <c r="O138" i="99"/>
  <c r="M138" i="99"/>
  <c r="W137" i="99"/>
  <c r="U137" i="99"/>
  <c r="S137" i="99"/>
  <c r="Q137" i="99"/>
  <c r="O137" i="99"/>
  <c r="M137" i="99"/>
  <c r="W136" i="99"/>
  <c r="U136" i="99"/>
  <c r="S136" i="99"/>
  <c r="Q136" i="99"/>
  <c r="O136" i="99"/>
  <c r="M136" i="99"/>
  <c r="W135" i="99"/>
  <c r="U135" i="99"/>
  <c r="S135" i="99"/>
  <c r="Q135" i="99"/>
  <c r="O135" i="99"/>
  <c r="M135" i="99"/>
  <c r="W134" i="99"/>
  <c r="U134" i="99"/>
  <c r="S134" i="99"/>
  <c r="Q134" i="99"/>
  <c r="O134" i="99"/>
  <c r="M134" i="99"/>
  <c r="W133" i="99"/>
  <c r="U133" i="99"/>
  <c r="S133" i="99"/>
  <c r="Q133" i="99"/>
  <c r="O133" i="99"/>
  <c r="M133" i="99"/>
  <c r="W132" i="99"/>
  <c r="U132" i="99"/>
  <c r="S132" i="99"/>
  <c r="Q132" i="99"/>
  <c r="O132" i="99"/>
  <c r="M132" i="99"/>
  <c r="W131" i="99"/>
  <c r="U131" i="99"/>
  <c r="S131" i="99"/>
  <c r="Q131" i="99"/>
  <c r="O131" i="99"/>
  <c r="M131" i="99"/>
  <c r="W130" i="99"/>
  <c r="U130" i="99"/>
  <c r="S130" i="99"/>
  <c r="Q130" i="99"/>
  <c r="O130" i="99"/>
  <c r="M130" i="99"/>
  <c r="W129" i="99"/>
  <c r="U129" i="99"/>
  <c r="S129" i="99"/>
  <c r="Q129" i="99"/>
  <c r="O129" i="99"/>
  <c r="M129" i="99"/>
  <c r="W128" i="99"/>
  <c r="U128" i="99"/>
  <c r="S128" i="99"/>
  <c r="Q128" i="99"/>
  <c r="O128" i="99"/>
  <c r="M128" i="99"/>
  <c r="W127" i="99"/>
  <c r="U127" i="99"/>
  <c r="S127" i="99"/>
  <c r="Q127" i="99"/>
  <c r="O127" i="99"/>
  <c r="M127" i="99"/>
  <c r="W126" i="99"/>
  <c r="U126" i="99"/>
  <c r="S126" i="99"/>
  <c r="Q126" i="99"/>
  <c r="O126" i="99"/>
  <c r="M126" i="99"/>
  <c r="W125" i="99"/>
  <c r="U125" i="99"/>
  <c r="S125" i="99"/>
  <c r="Q125" i="99"/>
  <c r="O125" i="99"/>
  <c r="M125" i="99"/>
  <c r="W124" i="99"/>
  <c r="U124" i="99"/>
  <c r="S124" i="99"/>
  <c r="Q124" i="99"/>
  <c r="O124" i="99"/>
  <c r="M124" i="99"/>
  <c r="W123" i="99"/>
  <c r="U123" i="99"/>
  <c r="S123" i="99"/>
  <c r="Q123" i="99"/>
  <c r="O123" i="99"/>
  <c r="M123" i="99"/>
  <c r="W122" i="99"/>
  <c r="U122" i="99"/>
  <c r="S122" i="99"/>
  <c r="Q122" i="99"/>
  <c r="O122" i="99"/>
  <c r="M122" i="99"/>
  <c r="W121" i="99"/>
  <c r="U121" i="99"/>
  <c r="S121" i="99"/>
  <c r="Q121" i="99"/>
  <c r="O121" i="99"/>
  <c r="M121" i="99"/>
  <c r="W120" i="99"/>
  <c r="U120" i="99"/>
  <c r="S120" i="99"/>
  <c r="Q120" i="99"/>
  <c r="O120" i="99"/>
  <c r="M120" i="99"/>
  <c r="W119" i="99"/>
  <c r="U119" i="99"/>
  <c r="S119" i="99"/>
  <c r="Q119" i="99"/>
  <c r="O119" i="99"/>
  <c r="M119" i="99"/>
  <c r="W118" i="99"/>
  <c r="U118" i="99"/>
  <c r="S118" i="99"/>
  <c r="Q118" i="99"/>
  <c r="O118" i="99"/>
  <c r="M118" i="99"/>
  <c r="W117" i="99"/>
  <c r="U117" i="99"/>
  <c r="S117" i="99"/>
  <c r="Q117" i="99"/>
  <c r="O117" i="99"/>
  <c r="M117" i="99"/>
  <c r="W116" i="99"/>
  <c r="U116" i="99"/>
  <c r="S116" i="99"/>
  <c r="Q116" i="99"/>
  <c r="O116" i="99"/>
  <c r="M116" i="99"/>
  <c r="W115" i="99"/>
  <c r="U115" i="99"/>
  <c r="S115" i="99"/>
  <c r="Q115" i="99"/>
  <c r="O115" i="99"/>
  <c r="M115" i="99"/>
  <c r="W114" i="99"/>
  <c r="U114" i="99"/>
  <c r="S114" i="99"/>
  <c r="Q114" i="99"/>
  <c r="O114" i="99"/>
  <c r="M114" i="99"/>
  <c r="W113" i="99"/>
  <c r="U113" i="99"/>
  <c r="S113" i="99"/>
  <c r="Q113" i="99"/>
  <c r="O113" i="99"/>
  <c r="M113" i="99"/>
  <c r="W112" i="99"/>
  <c r="U112" i="99"/>
  <c r="S112" i="99"/>
  <c r="Q112" i="99"/>
  <c r="O112" i="99"/>
  <c r="M112" i="99"/>
  <c r="W111" i="99"/>
  <c r="U111" i="99"/>
  <c r="S111" i="99"/>
  <c r="Q111" i="99"/>
  <c r="O111" i="99"/>
  <c r="M111" i="99"/>
  <c r="W110" i="99"/>
  <c r="U110" i="99"/>
  <c r="S110" i="99"/>
  <c r="Q110" i="99"/>
  <c r="O110" i="99"/>
  <c r="M110" i="99"/>
  <c r="W109" i="99"/>
  <c r="U109" i="99"/>
  <c r="S109" i="99"/>
  <c r="Q109" i="99"/>
  <c r="O109" i="99"/>
  <c r="M109" i="99"/>
  <c r="W108" i="99"/>
  <c r="U108" i="99"/>
  <c r="S108" i="99"/>
  <c r="Q108" i="99"/>
  <c r="O108" i="99"/>
  <c r="M108" i="99"/>
  <c r="W107" i="99"/>
  <c r="U107" i="99"/>
  <c r="S107" i="99"/>
  <c r="Q107" i="99"/>
  <c r="O107" i="99"/>
  <c r="M107" i="99"/>
  <c r="W106" i="99"/>
  <c r="U106" i="99"/>
  <c r="S106" i="99"/>
  <c r="Q106" i="99"/>
  <c r="O106" i="99"/>
  <c r="M106" i="99"/>
  <c r="W105" i="99"/>
  <c r="U105" i="99"/>
  <c r="S105" i="99"/>
  <c r="Q105" i="99"/>
  <c r="O105" i="99"/>
  <c r="M105" i="99"/>
  <c r="W104" i="99"/>
  <c r="U104" i="99"/>
  <c r="S104" i="99"/>
  <c r="Q104" i="99"/>
  <c r="O104" i="99"/>
  <c r="M104" i="99"/>
  <c r="W103" i="99"/>
  <c r="U103" i="99"/>
  <c r="S103" i="99"/>
  <c r="Q103" i="99"/>
  <c r="O103" i="99"/>
  <c r="M103" i="99"/>
  <c r="W102" i="99"/>
  <c r="U102" i="99"/>
  <c r="S102" i="99"/>
  <c r="Q102" i="99"/>
  <c r="O102" i="99"/>
  <c r="M102" i="99"/>
  <c r="W101" i="99"/>
  <c r="U101" i="99"/>
  <c r="S101" i="99"/>
  <c r="Q101" i="99"/>
  <c r="O101" i="99"/>
  <c r="M101" i="99"/>
  <c r="W100" i="99"/>
  <c r="U100" i="99"/>
  <c r="S100" i="99"/>
  <c r="Q100" i="99"/>
  <c r="O100" i="99"/>
  <c r="M100" i="99"/>
  <c r="W99" i="99"/>
  <c r="U99" i="99"/>
  <c r="S99" i="99"/>
  <c r="Q99" i="99"/>
  <c r="O99" i="99"/>
  <c r="M99" i="99"/>
  <c r="W98" i="99"/>
  <c r="U98" i="99"/>
  <c r="S98" i="99"/>
  <c r="Q98" i="99"/>
  <c r="O98" i="99"/>
  <c r="M98" i="99"/>
  <c r="W97" i="99"/>
  <c r="U97" i="99"/>
  <c r="S97" i="99"/>
  <c r="Q97" i="99"/>
  <c r="O97" i="99"/>
  <c r="M97" i="99"/>
  <c r="W96" i="99"/>
  <c r="U96" i="99"/>
  <c r="S96" i="99"/>
  <c r="Q96" i="99"/>
  <c r="O96" i="99"/>
  <c r="M96" i="99"/>
  <c r="W95" i="99"/>
  <c r="U95" i="99"/>
  <c r="S95" i="99"/>
  <c r="Q95" i="99"/>
  <c r="O95" i="99"/>
  <c r="M95" i="99"/>
  <c r="W94" i="99"/>
  <c r="U94" i="99"/>
  <c r="S94" i="99"/>
  <c r="Q94" i="99"/>
  <c r="O94" i="99"/>
  <c r="M94" i="99"/>
  <c r="W93" i="99"/>
  <c r="U93" i="99"/>
  <c r="S93" i="99"/>
  <c r="Q93" i="99"/>
  <c r="O93" i="99"/>
  <c r="M93" i="99"/>
  <c r="W92" i="99"/>
  <c r="U92" i="99"/>
  <c r="S92" i="99"/>
  <c r="Q92" i="99"/>
  <c r="O92" i="99"/>
  <c r="M92" i="99"/>
  <c r="W91" i="99"/>
  <c r="U91" i="99"/>
  <c r="S91" i="99"/>
  <c r="Q91" i="99"/>
  <c r="O91" i="99"/>
  <c r="M91" i="99"/>
  <c r="W90" i="99"/>
  <c r="U90" i="99"/>
  <c r="S90" i="99"/>
  <c r="Q90" i="99"/>
  <c r="O90" i="99"/>
  <c r="M90" i="99"/>
  <c r="W89" i="99"/>
  <c r="U89" i="99"/>
  <c r="S89" i="99"/>
  <c r="Q89" i="99"/>
  <c r="O89" i="99"/>
  <c r="M89" i="99"/>
  <c r="W88" i="99"/>
  <c r="U88" i="99"/>
  <c r="S88" i="99"/>
  <c r="Q88" i="99"/>
  <c r="O88" i="99"/>
  <c r="M88" i="99"/>
  <c r="W87" i="99"/>
  <c r="U87" i="99"/>
  <c r="S87" i="99"/>
  <c r="Q87" i="99"/>
  <c r="O87" i="99"/>
  <c r="M87" i="99"/>
  <c r="W86" i="99"/>
  <c r="U86" i="99"/>
  <c r="S86" i="99"/>
  <c r="Q86" i="99"/>
  <c r="O86" i="99"/>
  <c r="M86" i="99"/>
  <c r="W85" i="99"/>
  <c r="U85" i="99"/>
  <c r="S85" i="99"/>
  <c r="Q85" i="99"/>
  <c r="O85" i="99"/>
  <c r="M85" i="99"/>
  <c r="W84" i="99"/>
  <c r="U84" i="99"/>
  <c r="S84" i="99"/>
  <c r="Q84" i="99"/>
  <c r="O84" i="99"/>
  <c r="M84" i="99"/>
  <c r="W83" i="99"/>
  <c r="U83" i="99"/>
  <c r="S83" i="99"/>
  <c r="Q83" i="99"/>
  <c r="O83" i="99"/>
  <c r="M83" i="99"/>
  <c r="W82" i="99"/>
  <c r="U82" i="99"/>
  <c r="S82" i="99"/>
  <c r="Q82" i="99"/>
  <c r="O82" i="99"/>
  <c r="M82" i="99"/>
  <c r="W81" i="99"/>
  <c r="U81" i="99"/>
  <c r="S81" i="99"/>
  <c r="Q81" i="99"/>
  <c r="O81" i="99"/>
  <c r="M81" i="99"/>
  <c r="W80" i="99"/>
  <c r="U80" i="99"/>
  <c r="S80" i="99"/>
  <c r="Q80" i="99"/>
  <c r="O80" i="99"/>
  <c r="M80" i="99"/>
  <c r="W79" i="99"/>
  <c r="U79" i="99"/>
  <c r="S79" i="99"/>
  <c r="Q79" i="99"/>
  <c r="O79" i="99"/>
  <c r="M79" i="99"/>
  <c r="W78" i="99"/>
  <c r="U78" i="99"/>
  <c r="S78" i="99"/>
  <c r="Q78" i="99"/>
  <c r="O78" i="99"/>
  <c r="M78" i="99"/>
  <c r="W77" i="99"/>
  <c r="U77" i="99"/>
  <c r="S77" i="99"/>
  <c r="Q77" i="99"/>
  <c r="O77" i="99"/>
  <c r="M77" i="99"/>
  <c r="W76" i="99"/>
  <c r="U76" i="99"/>
  <c r="S76" i="99"/>
  <c r="Q76" i="99"/>
  <c r="O76" i="99"/>
  <c r="M76" i="99"/>
  <c r="W75" i="99"/>
  <c r="U75" i="99"/>
  <c r="S75" i="99"/>
  <c r="Q75" i="99"/>
  <c r="O75" i="99"/>
  <c r="M75" i="99"/>
  <c r="W74" i="99"/>
  <c r="U74" i="99"/>
  <c r="S74" i="99"/>
  <c r="Q74" i="99"/>
  <c r="O74" i="99"/>
  <c r="M74" i="99"/>
  <c r="W73" i="99"/>
  <c r="U73" i="99"/>
  <c r="S73" i="99"/>
  <c r="Q73" i="99"/>
  <c r="O73" i="99"/>
  <c r="M73" i="99"/>
  <c r="W72" i="99"/>
  <c r="U72" i="99"/>
  <c r="S72" i="99"/>
  <c r="Q72" i="99"/>
  <c r="O72" i="99"/>
  <c r="M72" i="99"/>
  <c r="W71" i="99"/>
  <c r="U71" i="99"/>
  <c r="S71" i="99"/>
  <c r="Q71" i="99"/>
  <c r="O71" i="99"/>
  <c r="M71" i="99"/>
  <c r="W70" i="99"/>
  <c r="U70" i="99"/>
  <c r="S70" i="99"/>
  <c r="Q70" i="99"/>
  <c r="O70" i="99"/>
  <c r="M70" i="99"/>
  <c r="W69" i="99"/>
  <c r="U69" i="99"/>
  <c r="S69" i="99"/>
  <c r="Q69" i="99"/>
  <c r="O69" i="99"/>
  <c r="M69" i="99"/>
  <c r="W68" i="99"/>
  <c r="U68" i="99"/>
  <c r="S68" i="99"/>
  <c r="Q68" i="99"/>
  <c r="O68" i="99"/>
  <c r="M68" i="99"/>
  <c r="W67" i="99"/>
  <c r="U67" i="99"/>
  <c r="S67" i="99"/>
  <c r="Q67" i="99"/>
  <c r="O67" i="99"/>
  <c r="M67" i="99"/>
  <c r="W66" i="99"/>
  <c r="U66" i="99"/>
  <c r="S66" i="99"/>
  <c r="Q66" i="99"/>
  <c r="O66" i="99"/>
  <c r="M66" i="99"/>
  <c r="W65" i="99"/>
  <c r="U65" i="99"/>
  <c r="S65" i="99"/>
  <c r="Q65" i="99"/>
  <c r="O65" i="99"/>
  <c r="M65" i="99"/>
  <c r="W64" i="99"/>
  <c r="U64" i="99"/>
  <c r="S64" i="99"/>
  <c r="Q64" i="99"/>
  <c r="O64" i="99"/>
  <c r="M64" i="99"/>
  <c r="W63" i="99"/>
  <c r="U63" i="99"/>
  <c r="S63" i="99"/>
  <c r="Q63" i="99"/>
  <c r="O63" i="99"/>
  <c r="M63" i="99"/>
  <c r="W62" i="99"/>
  <c r="U62" i="99"/>
  <c r="S62" i="99"/>
  <c r="Q62" i="99"/>
  <c r="O62" i="99"/>
  <c r="M62" i="99"/>
  <c r="W61" i="99"/>
  <c r="U61" i="99"/>
  <c r="S61" i="99"/>
  <c r="Q61" i="99"/>
  <c r="O61" i="99"/>
  <c r="M61" i="99"/>
  <c r="W60" i="99"/>
  <c r="U60" i="99"/>
  <c r="S60" i="99"/>
  <c r="Q60" i="99"/>
  <c r="O60" i="99"/>
  <c r="M60" i="99"/>
  <c r="W59" i="99"/>
  <c r="U59" i="99"/>
  <c r="S59" i="99"/>
  <c r="Q59" i="99"/>
  <c r="O59" i="99"/>
  <c r="M59" i="99"/>
  <c r="W58" i="99"/>
  <c r="U58" i="99"/>
  <c r="S58" i="99"/>
  <c r="Q58" i="99"/>
  <c r="O58" i="99"/>
  <c r="M58" i="99"/>
  <c r="W57" i="99"/>
  <c r="U57" i="99"/>
  <c r="S57" i="99"/>
  <c r="Q57" i="99"/>
  <c r="O57" i="99"/>
  <c r="M57" i="99"/>
  <c r="W56" i="99"/>
  <c r="U56" i="99"/>
  <c r="S56" i="99"/>
  <c r="Q56" i="99"/>
  <c r="O56" i="99"/>
  <c r="M56" i="99"/>
  <c r="W55" i="99"/>
  <c r="U55" i="99"/>
  <c r="S55" i="99"/>
  <c r="Q55" i="99"/>
  <c r="O55" i="99"/>
  <c r="M55" i="99"/>
  <c r="W54" i="99"/>
  <c r="U54" i="99"/>
  <c r="S54" i="99"/>
  <c r="Q54" i="99"/>
  <c r="O54" i="99"/>
  <c r="M54" i="99"/>
  <c r="W53" i="99"/>
  <c r="U53" i="99"/>
  <c r="S53" i="99"/>
  <c r="Q53" i="99"/>
  <c r="O53" i="99"/>
  <c r="M53" i="99"/>
  <c r="W52" i="99"/>
  <c r="U52" i="99"/>
  <c r="S52" i="99"/>
  <c r="Q52" i="99"/>
  <c r="O52" i="99"/>
  <c r="M52" i="99"/>
  <c r="W51" i="99"/>
  <c r="U51" i="99"/>
  <c r="S51" i="99"/>
  <c r="Q51" i="99"/>
  <c r="O51" i="99"/>
  <c r="M51" i="99"/>
  <c r="W50" i="99"/>
  <c r="U50" i="99"/>
  <c r="S50" i="99"/>
  <c r="Q50" i="99"/>
  <c r="O50" i="99"/>
  <c r="M50" i="99"/>
  <c r="W49" i="99"/>
  <c r="U49" i="99"/>
  <c r="S49" i="99"/>
  <c r="Q49" i="99"/>
  <c r="O49" i="99"/>
  <c r="M49" i="99"/>
  <c r="W48" i="99"/>
  <c r="U48" i="99"/>
  <c r="S48" i="99"/>
  <c r="Q48" i="99"/>
  <c r="O48" i="99"/>
  <c r="M48" i="99"/>
  <c r="W47" i="99"/>
  <c r="U47" i="99"/>
  <c r="S47" i="99"/>
  <c r="Q47" i="99"/>
  <c r="O47" i="99"/>
  <c r="M47" i="99"/>
  <c r="W46" i="99"/>
  <c r="U46" i="99"/>
  <c r="S46" i="99"/>
  <c r="Q46" i="99"/>
  <c r="O46" i="99"/>
  <c r="M46" i="99"/>
  <c r="W45" i="99"/>
  <c r="U45" i="99"/>
  <c r="S45" i="99"/>
  <c r="Q45" i="99"/>
  <c r="O45" i="99"/>
  <c r="M45" i="99"/>
  <c r="W44" i="99"/>
  <c r="U44" i="99"/>
  <c r="S44" i="99"/>
  <c r="Q44" i="99"/>
  <c r="O44" i="99"/>
  <c r="M44" i="99"/>
  <c r="W43" i="99"/>
  <c r="U43" i="99"/>
  <c r="S43" i="99"/>
  <c r="Q43" i="99"/>
  <c r="O43" i="99"/>
  <c r="M43" i="99"/>
  <c r="W42" i="99"/>
  <c r="U42" i="99"/>
  <c r="S42" i="99"/>
  <c r="Q42" i="99"/>
  <c r="O42" i="99"/>
  <c r="M42" i="99"/>
  <c r="W41" i="99"/>
  <c r="U41" i="99"/>
  <c r="S41" i="99"/>
  <c r="Q41" i="99"/>
  <c r="O41" i="99"/>
  <c r="M41" i="99"/>
  <c r="W40" i="99"/>
  <c r="U40" i="99"/>
  <c r="S40" i="99"/>
  <c r="Q40" i="99"/>
  <c r="O40" i="99"/>
  <c r="M40" i="99"/>
  <c r="W39" i="99"/>
  <c r="U39" i="99"/>
  <c r="S39" i="99"/>
  <c r="Q39" i="99"/>
  <c r="O39" i="99"/>
  <c r="M39" i="99"/>
  <c r="W38" i="99"/>
  <c r="U38" i="99"/>
  <c r="S38" i="99"/>
  <c r="Q38" i="99"/>
  <c r="O38" i="99"/>
  <c r="M38" i="99"/>
  <c r="W37" i="99"/>
  <c r="U37" i="99"/>
  <c r="S37" i="99"/>
  <c r="Q37" i="99"/>
  <c r="O37" i="99"/>
  <c r="M37" i="99"/>
  <c r="W36" i="99"/>
  <c r="U36" i="99"/>
  <c r="S36" i="99"/>
  <c r="Q36" i="99"/>
  <c r="O36" i="99"/>
  <c r="M36" i="99"/>
  <c r="W35" i="99"/>
  <c r="U35" i="99"/>
  <c r="S35" i="99"/>
  <c r="Q35" i="99"/>
  <c r="O35" i="99"/>
  <c r="M35" i="99"/>
  <c r="W34" i="99"/>
  <c r="U34" i="99"/>
  <c r="S34" i="99"/>
  <c r="Q34" i="99"/>
  <c r="O34" i="99"/>
  <c r="M34" i="99"/>
  <c r="W33" i="99"/>
  <c r="U33" i="99"/>
  <c r="S33" i="99"/>
  <c r="Q33" i="99"/>
  <c r="O33" i="99"/>
  <c r="M33" i="99"/>
  <c r="W32" i="99"/>
  <c r="U32" i="99"/>
  <c r="S32" i="99"/>
  <c r="Q32" i="99"/>
  <c r="O32" i="99"/>
  <c r="M32" i="99"/>
  <c r="W31" i="99"/>
  <c r="U31" i="99"/>
  <c r="S31" i="99"/>
  <c r="Q31" i="99"/>
  <c r="O31" i="99"/>
  <c r="M31" i="99"/>
  <c r="W30" i="99"/>
  <c r="U30" i="99"/>
  <c r="S30" i="99"/>
  <c r="Q30" i="99"/>
  <c r="O30" i="99"/>
  <c r="M30" i="99"/>
  <c r="W29" i="99"/>
  <c r="U29" i="99"/>
  <c r="S29" i="99"/>
  <c r="Q29" i="99"/>
  <c r="O29" i="99"/>
  <c r="M29" i="99"/>
  <c r="W28" i="99"/>
  <c r="U28" i="99"/>
  <c r="S28" i="99"/>
  <c r="Q28" i="99"/>
  <c r="O28" i="99"/>
  <c r="M28" i="99"/>
  <c r="W27" i="99"/>
  <c r="U27" i="99"/>
  <c r="S27" i="99"/>
  <c r="Q27" i="99"/>
  <c r="O27" i="99"/>
  <c r="M27" i="99"/>
  <c r="W26" i="99"/>
  <c r="U26" i="99"/>
  <c r="S26" i="99"/>
  <c r="Q26" i="99"/>
  <c r="O26" i="99"/>
  <c r="M26" i="99"/>
  <c r="W25" i="99"/>
  <c r="U25" i="99"/>
  <c r="S25" i="99"/>
  <c r="Q25" i="99"/>
  <c r="O25" i="99"/>
  <c r="M25" i="99"/>
  <c r="W24" i="99"/>
  <c r="U24" i="99"/>
  <c r="S24" i="99"/>
  <c r="Q24" i="99"/>
  <c r="O24" i="99"/>
  <c r="M24" i="99"/>
  <c r="W23" i="99"/>
  <c r="U23" i="99"/>
  <c r="S23" i="99"/>
  <c r="Q23" i="99"/>
  <c r="O23" i="99"/>
  <c r="M23" i="99"/>
  <c r="W22" i="99"/>
  <c r="U22" i="99"/>
  <c r="S22" i="99"/>
  <c r="Q22" i="99"/>
  <c r="O22" i="99"/>
  <c r="M22" i="99"/>
  <c r="W21" i="99"/>
  <c r="U21" i="99"/>
  <c r="S21" i="99"/>
  <c r="Q21" i="99"/>
  <c r="O21" i="99"/>
  <c r="M21" i="99"/>
  <c r="W20" i="99"/>
  <c r="U20" i="99"/>
  <c r="S20" i="99"/>
  <c r="Q20" i="99"/>
  <c r="O20" i="99"/>
  <c r="M20" i="99"/>
  <c r="W19" i="99"/>
  <c r="U19" i="99"/>
  <c r="S19" i="99"/>
  <c r="Q19" i="99"/>
  <c r="O19" i="99"/>
  <c r="M19" i="99"/>
  <c r="W18" i="99"/>
  <c r="U18" i="99"/>
  <c r="S18" i="99"/>
  <c r="Q18" i="99"/>
  <c r="O18" i="99"/>
  <c r="M18" i="99"/>
  <c r="W17" i="99"/>
  <c r="U17" i="99"/>
  <c r="S17" i="99"/>
  <c r="Q17" i="99"/>
  <c r="O17" i="99"/>
  <c r="M17" i="99"/>
  <c r="S107" i="70" l="1"/>
  <c r="N107" i="70"/>
  <c r="N105" i="70"/>
  <c r="N104" i="70"/>
  <c r="N103" i="70"/>
  <c r="P102" i="70"/>
  <c r="M102" i="70"/>
  <c r="P35" i="70"/>
  <c r="W55" i="70" l="1"/>
  <c r="W54" i="70"/>
  <c r="W53" i="70"/>
  <c r="W52" i="70"/>
  <c r="W51" i="70"/>
  <c r="W50" i="70"/>
</calcChain>
</file>

<file path=xl/sharedStrings.xml><?xml version="1.0" encoding="utf-8"?>
<sst xmlns="http://schemas.openxmlformats.org/spreadsheetml/2006/main" count="846" uniqueCount="272">
  <si>
    <t>日</t>
    <rPh sb="0" eb="1">
      <t>ニチ</t>
    </rPh>
    <phoneticPr fontId="2"/>
  </si>
  <si>
    <t>月</t>
    <rPh sb="0" eb="1">
      <t>ツキ</t>
    </rPh>
    <phoneticPr fontId="2"/>
  </si>
  <si>
    <t>年</t>
    <rPh sb="0" eb="1">
      <t>ネン</t>
    </rPh>
    <phoneticPr fontId="2"/>
  </si>
  <si>
    <t>－</t>
    <phoneticPr fontId="2"/>
  </si>
  <si>
    <t>藤 沢 市 長</t>
    <rPh sb="0" eb="1">
      <t>フジ</t>
    </rPh>
    <rPh sb="2" eb="3">
      <t>サワ</t>
    </rPh>
    <rPh sb="4" eb="5">
      <t>シ</t>
    </rPh>
    <rPh sb="6" eb="7">
      <t>チョウ</t>
    </rPh>
    <phoneticPr fontId="2"/>
  </si>
  <si>
    <t>(名称)</t>
    <rPh sb="1" eb="3">
      <t>メイショウ</t>
    </rPh>
    <phoneticPr fontId="2"/>
  </si>
  <si>
    <t>代表者の氏名</t>
    <rPh sb="0" eb="3">
      <t>ダイヒョウシャ</t>
    </rPh>
    <rPh sb="4" eb="6">
      <t>シメイ</t>
    </rPh>
    <phoneticPr fontId="2"/>
  </si>
  <si>
    <t>□該当なし</t>
    <rPh sb="1" eb="3">
      <t>ガイトウ</t>
    </rPh>
    <phoneticPr fontId="2"/>
  </si>
  <si>
    <t>郵便番号</t>
    <rPh sb="0" eb="4">
      <t>ユウビンバンゴウ</t>
    </rPh>
    <phoneticPr fontId="2"/>
  </si>
  <si>
    <t>住所</t>
    <rPh sb="0" eb="2">
      <t>ジュウショ</t>
    </rPh>
    <phoneticPr fontId="2"/>
  </si>
  <si>
    <t>連絡先</t>
    <rPh sb="0" eb="3">
      <t>レンラクサキ</t>
    </rPh>
    <phoneticPr fontId="2"/>
  </si>
  <si>
    <t>電話番号</t>
    <rPh sb="0" eb="2">
      <t>デンワ</t>
    </rPh>
    <rPh sb="2" eb="4">
      <t>バンゴウ</t>
    </rPh>
    <phoneticPr fontId="2"/>
  </si>
  <si>
    <t>メールアドレス</t>
    <phoneticPr fontId="2"/>
  </si>
  <si>
    <t>担当者所属・氏名</t>
    <rPh sb="0" eb="3">
      <t>タントウシャ</t>
    </rPh>
    <rPh sb="3" eb="5">
      <t>ショゾク</t>
    </rPh>
    <rPh sb="6" eb="8">
      <t>シメイ</t>
    </rPh>
    <phoneticPr fontId="2"/>
  </si>
  <si>
    <t>日中の連絡先電話</t>
    <rPh sb="0" eb="2">
      <t>ニッチュウ</t>
    </rPh>
    <rPh sb="3" eb="6">
      <t>レンラクサキ</t>
    </rPh>
    <rPh sb="6" eb="8">
      <t>デンワ</t>
    </rPh>
    <phoneticPr fontId="2"/>
  </si>
  <si>
    <t>名称</t>
    <rPh sb="0" eb="2">
      <t>メイショウ</t>
    </rPh>
    <phoneticPr fontId="2"/>
  </si>
  <si>
    <t>所在地</t>
    <rPh sb="0" eb="3">
      <t>ショザイチ</t>
    </rPh>
    <phoneticPr fontId="2"/>
  </si>
  <si>
    <t>〒</t>
    <phoneticPr fontId="2"/>
  </si>
  <si>
    <t>藤沢市</t>
    <rPh sb="0" eb="3">
      <t>フジサワシ</t>
    </rPh>
    <phoneticPr fontId="2"/>
  </si>
  <si>
    <t>(所属)</t>
    <rPh sb="1" eb="3">
      <t>ショゾク</t>
    </rPh>
    <phoneticPr fontId="2"/>
  </si>
  <si>
    <t>(氏名)</t>
    <rPh sb="1" eb="3">
      <t>シメイ</t>
    </rPh>
    <phoneticPr fontId="2"/>
  </si>
  <si>
    <t>該当なし</t>
    <rPh sb="0" eb="2">
      <t>ガイトウ</t>
    </rPh>
    <phoneticPr fontId="2"/>
  </si>
  <si>
    <t>コード</t>
    <phoneticPr fontId="2"/>
  </si>
  <si>
    <t>(コード)</t>
    <phoneticPr fontId="2"/>
  </si>
  <si>
    <t>金融機関名</t>
    <rPh sb="0" eb="2">
      <t>キンユウ</t>
    </rPh>
    <rPh sb="2" eb="4">
      <t>キカン</t>
    </rPh>
    <rPh sb="4" eb="5">
      <t>メイ</t>
    </rPh>
    <phoneticPr fontId="2"/>
  </si>
  <si>
    <t>支店名</t>
    <rPh sb="0" eb="2">
      <t>シテン</t>
    </rPh>
    <rPh sb="2" eb="3">
      <t>メイ</t>
    </rPh>
    <phoneticPr fontId="2"/>
  </si>
  <si>
    <t>預金種別</t>
    <rPh sb="0" eb="4">
      <t>ヨキンシュベツ</t>
    </rPh>
    <phoneticPr fontId="2"/>
  </si>
  <si>
    <t>　１普通</t>
    <rPh sb="2" eb="4">
      <t>フツウ</t>
    </rPh>
    <phoneticPr fontId="2"/>
  </si>
  <si>
    <t>　２当座</t>
    <rPh sb="2" eb="4">
      <t>トウザ</t>
    </rPh>
    <phoneticPr fontId="2"/>
  </si>
  <si>
    <t>口座番号</t>
    <rPh sb="0" eb="2">
      <t>コウザ</t>
    </rPh>
    <rPh sb="2" eb="4">
      <t>バンゴウ</t>
    </rPh>
    <phoneticPr fontId="2"/>
  </si>
  <si>
    <t>対象とする月</t>
    <rPh sb="0" eb="2">
      <t>タイショウ</t>
    </rPh>
    <rPh sb="5" eb="6">
      <t>ツキ</t>
    </rPh>
    <phoneticPr fontId="2"/>
  </si>
  <si>
    <t>第１号様式（第５条関係）</t>
    <rPh sb="0" eb="1">
      <t>ダイ</t>
    </rPh>
    <rPh sb="2" eb="3">
      <t>ゴウ</t>
    </rPh>
    <rPh sb="3" eb="5">
      <t>ヨウシキ</t>
    </rPh>
    <rPh sb="6" eb="7">
      <t>ダイ</t>
    </rPh>
    <rPh sb="8" eb="9">
      <t>ジョウ</t>
    </rPh>
    <rPh sb="9" eb="11">
      <t>カンケイ</t>
    </rPh>
    <phoneticPr fontId="2"/>
  </si>
  <si>
    <t>No.</t>
    <phoneticPr fontId="2"/>
  </si>
  <si>
    <t>○</t>
    <phoneticPr fontId="2"/>
  </si>
  <si>
    <t>代表者の役職･肩書</t>
    <rPh sb="0" eb="3">
      <t>ダイヒョウシャ</t>
    </rPh>
    <rPh sb="4" eb="6">
      <t>ヤクショク</t>
    </rPh>
    <rPh sb="7" eb="9">
      <t>カタガキ</t>
    </rPh>
    <phoneticPr fontId="2"/>
  </si>
  <si>
    <t>６　誓　約　事　項</t>
    <rPh sb="2" eb="3">
      <t>チカイ</t>
    </rPh>
    <rPh sb="4" eb="5">
      <t>ヤク</t>
    </rPh>
    <rPh sb="6" eb="7">
      <t>コト</t>
    </rPh>
    <rPh sb="8" eb="9">
      <t>コウ</t>
    </rPh>
    <phoneticPr fontId="2"/>
  </si>
  <si>
    <t>（参考）</t>
    <rPh sb="1" eb="3">
      <t>サンコウ</t>
    </rPh>
    <phoneticPr fontId="2"/>
  </si>
  <si>
    <t>○</t>
    <phoneticPr fontId="2"/>
  </si>
  <si>
    <t>金融機関コード一覧</t>
    <rPh sb="0" eb="2">
      <t>キンユウ</t>
    </rPh>
    <rPh sb="2" eb="4">
      <t>キカン</t>
    </rPh>
    <rPh sb="7" eb="9">
      <t>イチラン</t>
    </rPh>
    <phoneticPr fontId="2"/>
  </si>
  <si>
    <t>金融機関名称</t>
    <rPh sb="0" eb="2">
      <t>キンユウ</t>
    </rPh>
    <rPh sb="2" eb="4">
      <t>キカン</t>
    </rPh>
    <rPh sb="4" eb="6">
      <t>メイショウ</t>
    </rPh>
    <phoneticPr fontId="2"/>
  </si>
  <si>
    <t>本店所在地</t>
    <rPh sb="0" eb="2">
      <t>ホンテン</t>
    </rPh>
    <rPh sb="2" eb="5">
      <t>ショザイチ</t>
    </rPh>
    <phoneticPr fontId="2"/>
  </si>
  <si>
    <t>法人名</t>
    <rPh sb="0" eb="2">
      <t>ホウジン</t>
    </rPh>
    <rPh sb="2" eb="3">
      <t>メイ</t>
    </rPh>
    <phoneticPr fontId="2"/>
  </si>
  <si>
    <t>代表者役職・氏名</t>
    <rPh sb="6" eb="8">
      <t>シメイ</t>
    </rPh>
    <phoneticPr fontId="2"/>
  </si>
  <si>
    <t>法人名・屋号等</t>
    <rPh sb="0" eb="2">
      <t>ホウジン</t>
    </rPh>
    <rPh sb="2" eb="3">
      <t>メイ</t>
    </rPh>
    <rPh sb="4" eb="6">
      <t>ヤゴウ</t>
    </rPh>
    <rPh sb="6" eb="7">
      <t>トウ</t>
    </rPh>
    <phoneticPr fontId="2"/>
  </si>
  <si>
    <t>No.</t>
    <phoneticPr fontId="2"/>
  </si>
  <si>
    <t>25</t>
    <phoneticPr fontId="2"/>
  </si>
  <si>
    <t>4月</t>
    <rPh sb="1" eb="2">
      <t>ガツ</t>
    </rPh>
    <phoneticPr fontId="2"/>
  </si>
  <si>
    <t>5月</t>
    <rPh sb="1" eb="2">
      <t>ガツ</t>
    </rPh>
    <phoneticPr fontId="2"/>
  </si>
  <si>
    <t>6月</t>
  </si>
  <si>
    <t>7月</t>
  </si>
  <si>
    <t>8月</t>
  </si>
  <si>
    <t>9月</t>
  </si>
  <si>
    <t>方書(建物名等)</t>
    <rPh sb="0" eb="1">
      <t>カタ</t>
    </rPh>
    <rPh sb="1" eb="2">
      <t>ショ</t>
    </rPh>
    <rPh sb="3" eb="5">
      <t>タテモノ</t>
    </rPh>
    <rPh sb="5" eb="6">
      <t>メイ</t>
    </rPh>
    <rPh sb="6" eb="7">
      <t>トウ</t>
    </rPh>
    <phoneticPr fontId="2"/>
  </si>
  <si>
    <t>２　振　込　先　口　座</t>
    <rPh sb="2" eb="3">
      <t>シン</t>
    </rPh>
    <rPh sb="4" eb="5">
      <t>コ</t>
    </rPh>
    <rPh sb="6" eb="7">
      <t>サキ</t>
    </rPh>
    <rPh sb="8" eb="9">
      <t>クチ</t>
    </rPh>
    <rPh sb="10" eb="11">
      <t>ザ</t>
    </rPh>
    <phoneticPr fontId="2"/>
  </si>
  <si>
    <t>口座名義人</t>
    <phoneticPr fontId="2"/>
  </si>
  <si>
    <t>フリガナ</t>
    <phoneticPr fontId="2"/>
  </si>
  <si>
    <t>※ 日本標準産業分類による分類</t>
    <rPh sb="13" eb="15">
      <t>ブンルイ</t>
    </rPh>
    <phoneticPr fontId="2"/>
  </si>
  <si>
    <t>※ 上記以外にも審査の必要に応じて追加書類の提出をお願いすることがあります。</t>
    <rPh sb="2" eb="4">
      <t>ジョウキ</t>
    </rPh>
    <rPh sb="4" eb="6">
      <t>イガイ</t>
    </rPh>
    <rPh sb="8" eb="10">
      <t>シンサ</t>
    </rPh>
    <rPh sb="11" eb="13">
      <t>ヒツヨウ</t>
    </rPh>
    <rPh sb="14" eb="15">
      <t>オウ</t>
    </rPh>
    <rPh sb="17" eb="19">
      <t>ツイカ</t>
    </rPh>
    <rPh sb="19" eb="21">
      <t>ショルイ</t>
    </rPh>
    <rPh sb="22" eb="24">
      <t>テイシュツ</t>
    </rPh>
    <rPh sb="26" eb="27">
      <t>ネガ</t>
    </rPh>
    <phoneticPr fontId="2"/>
  </si>
  <si>
    <t>口座名義人</t>
    <rPh sb="0" eb="2">
      <t>コウザ</t>
    </rPh>
    <rPh sb="2" eb="4">
      <t>メイギ</t>
    </rPh>
    <rPh sb="4" eb="5">
      <t>ニン</t>
    </rPh>
    <phoneticPr fontId="2"/>
  </si>
  <si>
    <t>その他</t>
    <rPh sb="2" eb="3">
      <t>タ</t>
    </rPh>
    <phoneticPr fontId="2"/>
  </si>
  <si>
    <t>-</t>
    <phoneticPr fontId="2"/>
  </si>
  <si>
    <t>京都銀行</t>
  </si>
  <si>
    <t>三井住友信託銀行</t>
  </si>
  <si>
    <t>新生銀行</t>
  </si>
  <si>
    <t>楽天銀行</t>
  </si>
  <si>
    <t>中央労働金庫</t>
    <phoneticPr fontId="2"/>
  </si>
  <si>
    <t>分類番号</t>
    <rPh sb="0" eb="2">
      <t>ブンルイ</t>
    </rPh>
    <rPh sb="2" eb="4">
      <t>バンゴウ</t>
    </rPh>
    <phoneticPr fontId="2"/>
  </si>
  <si>
    <t>一連指定番号</t>
    <rPh sb="0" eb="2">
      <t>イチレン</t>
    </rPh>
    <rPh sb="2" eb="4">
      <t>シテイ</t>
    </rPh>
    <rPh sb="4" eb="6">
      <t>バンゴウ</t>
    </rPh>
    <phoneticPr fontId="2"/>
  </si>
  <si>
    <t>地名</t>
    <rPh sb="0" eb="2">
      <t>チメイ</t>
    </rPh>
    <phoneticPr fontId="2"/>
  </si>
  <si>
    <t>例</t>
    <rPh sb="0" eb="1">
      <t>レイ</t>
    </rPh>
    <phoneticPr fontId="2"/>
  </si>
  <si>
    <t>湘南</t>
    <rPh sb="0" eb="2">
      <t>ショウナン</t>
    </rPh>
    <phoneticPr fontId="2"/>
  </si>
  <si>
    <t>ひらがな</t>
    <phoneticPr fontId="2"/>
  </si>
  <si>
    <t>対象</t>
    <rPh sb="0" eb="2">
      <t>タイショウ</t>
    </rPh>
    <phoneticPr fontId="2"/>
  </si>
  <si>
    <t>km</t>
    <phoneticPr fontId="2"/>
  </si>
  <si>
    <t>月初走行距離表示</t>
    <rPh sb="0" eb="2">
      <t>ゲッショ</t>
    </rPh>
    <rPh sb="2" eb="4">
      <t>ソウコウ</t>
    </rPh>
    <rPh sb="4" eb="6">
      <t>キョリ</t>
    </rPh>
    <rPh sb="6" eb="8">
      <t>ヒョウジ</t>
    </rPh>
    <phoneticPr fontId="2"/>
  </si>
  <si>
    <t>月末走行距離表示</t>
    <rPh sb="0" eb="2">
      <t>ゲツマツ</t>
    </rPh>
    <rPh sb="2" eb="4">
      <t>ソウコウ</t>
    </rPh>
    <rPh sb="4" eb="6">
      <t>キョリ</t>
    </rPh>
    <rPh sb="6" eb="8">
      <t>ヒョウジ</t>
    </rPh>
    <phoneticPr fontId="2"/>
  </si>
  <si>
    <t>ひらがな</t>
    <phoneticPr fontId="2"/>
  </si>
  <si>
    <t>分類番号（３桁）</t>
    <rPh sb="0" eb="2">
      <t>ブンルイ</t>
    </rPh>
    <rPh sb="2" eb="4">
      <t>バンゴウ</t>
    </rPh>
    <rPh sb="6" eb="7">
      <t>ケタ</t>
    </rPh>
    <phoneticPr fontId="2"/>
  </si>
  <si>
    <t>一連指定番号（４桁）</t>
    <rPh sb="0" eb="2">
      <t>イチレン</t>
    </rPh>
    <rPh sb="2" eb="4">
      <t>シテイ</t>
    </rPh>
    <rPh sb="4" eb="6">
      <t>バンゴウ</t>
    </rPh>
    <rPh sb="8" eb="9">
      <t>ケタ</t>
    </rPh>
    <phoneticPr fontId="2"/>
  </si>
  <si>
    <t>-</t>
  </si>
  <si>
    <t>月間実走行距離（各月１日から月末までの走行距離）</t>
    <rPh sb="0" eb="2">
      <t>ゲッカン</t>
    </rPh>
    <rPh sb="2" eb="3">
      <t>ジツ</t>
    </rPh>
    <rPh sb="3" eb="5">
      <t>ソウコウ</t>
    </rPh>
    <rPh sb="5" eb="7">
      <t>キョリ</t>
    </rPh>
    <rPh sb="8" eb="10">
      <t>カクゲツ</t>
    </rPh>
    <rPh sb="11" eb="12">
      <t>ニチ</t>
    </rPh>
    <rPh sb="14" eb="16">
      <t>ゲツマツ</t>
    </rPh>
    <rPh sb="19" eb="21">
      <t>ソウコウ</t>
    </rPh>
    <rPh sb="21" eb="23">
      <t>キョリ</t>
    </rPh>
    <phoneticPr fontId="2"/>
  </si>
  <si>
    <t>Ｈ.運輸業</t>
    <rPh sb="2" eb="5">
      <t>ウンユギョウ</t>
    </rPh>
    <phoneticPr fontId="2"/>
  </si>
  <si>
    <t>　 43道路旅客運送業</t>
    <rPh sb="4" eb="6">
      <t>ドウロ</t>
    </rPh>
    <rPh sb="6" eb="8">
      <t>リョカク</t>
    </rPh>
    <rPh sb="8" eb="10">
      <t>ウンソウ</t>
    </rPh>
    <rPh sb="10" eb="11">
      <t>ギョウ</t>
    </rPh>
    <phoneticPr fontId="2"/>
  </si>
  <si>
    <t>　 44道路貨物運送業</t>
    <rPh sb="4" eb="6">
      <t>ドウロ</t>
    </rPh>
    <rPh sb="6" eb="8">
      <t>カモツ</t>
    </rPh>
    <rPh sb="8" eb="10">
      <t>ウンソウ</t>
    </rPh>
    <rPh sb="10" eb="11">
      <t>ギョウ</t>
    </rPh>
    <phoneticPr fontId="2"/>
  </si>
  <si>
    <t xml:space="preserve"> 　441一般貨物自動車運送業</t>
    <rPh sb="5" eb="7">
      <t>イッパン</t>
    </rPh>
    <rPh sb="7" eb="9">
      <t>カモツ</t>
    </rPh>
    <rPh sb="9" eb="12">
      <t>ジドウシャ</t>
    </rPh>
    <rPh sb="12" eb="14">
      <t>ウンソウ</t>
    </rPh>
    <rPh sb="14" eb="15">
      <t>ギョウ</t>
    </rPh>
    <phoneticPr fontId="2"/>
  </si>
  <si>
    <t xml:space="preserve"> 　442特定貨物自動車運送業</t>
    <rPh sb="5" eb="7">
      <t>トクテイ</t>
    </rPh>
    <rPh sb="7" eb="9">
      <t>カモツ</t>
    </rPh>
    <rPh sb="9" eb="12">
      <t>ジドウシャ</t>
    </rPh>
    <rPh sb="12" eb="14">
      <t>ウンソウ</t>
    </rPh>
    <rPh sb="14" eb="15">
      <t>ギョウ</t>
    </rPh>
    <phoneticPr fontId="2"/>
  </si>
  <si>
    <t>藤沢市地域交通・運輸事業者支援金の交付申請に関する誓約事項</t>
    <rPh sb="0" eb="3">
      <t>フジサワシ</t>
    </rPh>
    <rPh sb="3" eb="5">
      <t>チイキ</t>
    </rPh>
    <rPh sb="5" eb="7">
      <t>コウツウ</t>
    </rPh>
    <rPh sb="8" eb="10">
      <t>ウンユ</t>
    </rPh>
    <rPh sb="10" eb="12">
      <t>ジギョウ</t>
    </rPh>
    <rPh sb="12" eb="13">
      <t>シャ</t>
    </rPh>
    <rPh sb="13" eb="15">
      <t>シエン</t>
    </rPh>
    <rPh sb="15" eb="16">
      <t>キン</t>
    </rPh>
    <rPh sb="17" eb="19">
      <t>コウフ</t>
    </rPh>
    <rPh sb="19" eb="21">
      <t>シンセイ</t>
    </rPh>
    <rPh sb="22" eb="23">
      <t>カン</t>
    </rPh>
    <rPh sb="25" eb="27">
      <t>セイヤク</t>
    </rPh>
    <rPh sb="27" eb="29">
      <t>ジコウ</t>
    </rPh>
    <phoneticPr fontId="2"/>
  </si>
  <si>
    <t>５　同　意　事　項</t>
    <rPh sb="2" eb="3">
      <t>ドウ</t>
    </rPh>
    <rPh sb="4" eb="5">
      <t>イ</t>
    </rPh>
    <rPh sb="6" eb="7">
      <t>コト</t>
    </rPh>
    <rPh sb="8" eb="9">
      <t>コウ</t>
    </rPh>
    <phoneticPr fontId="2"/>
  </si>
  <si>
    <t>地域交通・運輸事業者支援金交付申請書（この書類）</t>
    <rPh sb="21" eb="23">
      <t>ショルイ</t>
    </rPh>
    <phoneticPr fontId="2"/>
  </si>
  <si>
    <t>PayPay銀行</t>
  </si>
  <si>
    <t>住信SBIネット銀行</t>
  </si>
  <si>
    <t>みずほ銀行</t>
    <phoneticPr fontId="2"/>
  </si>
  <si>
    <t>三菱ＵＦＪ銀行</t>
    <phoneticPr fontId="2"/>
  </si>
  <si>
    <t>三井住友銀行</t>
    <phoneticPr fontId="2"/>
  </si>
  <si>
    <t>りそな銀行</t>
    <phoneticPr fontId="2"/>
  </si>
  <si>
    <t>きらぼし銀行</t>
    <phoneticPr fontId="2"/>
  </si>
  <si>
    <t>横浜銀行</t>
    <phoneticPr fontId="2"/>
  </si>
  <si>
    <t>静岡銀行</t>
    <phoneticPr fontId="2"/>
  </si>
  <si>
    <t>スルガ銀行</t>
    <phoneticPr fontId="2"/>
  </si>
  <si>
    <t>神奈川銀行</t>
    <phoneticPr fontId="2"/>
  </si>
  <si>
    <t>静岡中央銀行</t>
    <phoneticPr fontId="2"/>
  </si>
  <si>
    <t>横浜信用金庫</t>
    <phoneticPr fontId="2"/>
  </si>
  <si>
    <t>かながわ信用金庫</t>
    <phoneticPr fontId="2"/>
  </si>
  <si>
    <t>湘南信用金庫</t>
    <phoneticPr fontId="2"/>
  </si>
  <si>
    <t>城南信用金庫</t>
    <phoneticPr fontId="2"/>
  </si>
  <si>
    <t>中央労働金庫</t>
    <phoneticPr fontId="2"/>
  </si>
  <si>
    <t>さがみ農業協同組合</t>
    <phoneticPr fontId="2"/>
  </si>
  <si>
    <t>ゆうちょ銀行</t>
    <phoneticPr fontId="2"/>
  </si>
  <si>
    <t>△</t>
    <phoneticPr fontId="2"/>
  </si>
  <si>
    <t>未納がないことの証明書（藤沢市税に未納がないことを示す証明書）</t>
    <rPh sb="0" eb="2">
      <t>ミノウ</t>
    </rPh>
    <rPh sb="8" eb="10">
      <t>ショウメイ</t>
    </rPh>
    <rPh sb="10" eb="11">
      <t>ショ</t>
    </rPh>
    <rPh sb="12" eb="15">
      <t>フジサワシ</t>
    </rPh>
    <rPh sb="15" eb="16">
      <t>ゼイ</t>
    </rPh>
    <rPh sb="17" eb="19">
      <t>ミノウ</t>
    </rPh>
    <rPh sb="25" eb="26">
      <t>シメ</t>
    </rPh>
    <rPh sb="27" eb="30">
      <t>ショウメイショ</t>
    </rPh>
    <phoneticPr fontId="2"/>
  </si>
  <si>
    <t>藤沢市地域交通・運輸事業者支援金の交付申請に関する同意事項</t>
    <rPh sb="0" eb="3">
      <t>フジサワシ</t>
    </rPh>
    <rPh sb="3" eb="5">
      <t>チイキ</t>
    </rPh>
    <rPh sb="5" eb="7">
      <t>コウツウ</t>
    </rPh>
    <rPh sb="8" eb="10">
      <t>ウンユ</t>
    </rPh>
    <rPh sb="10" eb="12">
      <t>ジギョウ</t>
    </rPh>
    <rPh sb="12" eb="13">
      <t>シャ</t>
    </rPh>
    <rPh sb="13" eb="15">
      <t>シエン</t>
    </rPh>
    <rPh sb="15" eb="16">
      <t>キン</t>
    </rPh>
    <rPh sb="17" eb="19">
      <t>コウフ</t>
    </rPh>
    <rPh sb="19" eb="21">
      <t>シンセイ</t>
    </rPh>
    <rPh sb="22" eb="23">
      <t>カン</t>
    </rPh>
    <rPh sb="25" eb="27">
      <t>ドウイ</t>
    </rPh>
    <rPh sb="27" eb="29">
      <t>ジコウ</t>
    </rPh>
    <phoneticPr fontId="2"/>
  </si>
  <si>
    <t>申請書の提出に必要となる添付書類一覧（チェックリスト）</t>
    <phoneticPr fontId="2"/>
  </si>
  <si>
    <t>営業（事業）内容</t>
    <rPh sb="0" eb="2">
      <t>エイギョウ</t>
    </rPh>
    <rPh sb="3" eb="5">
      <t>ジギョウ</t>
    </rPh>
    <rPh sb="6" eb="8">
      <t>ナイヨウ</t>
    </rPh>
    <phoneticPr fontId="2"/>
  </si>
  <si>
    <t>　　　　　　No.</t>
    <phoneticPr fontId="2"/>
  </si>
  <si>
    <t>4　月</t>
    <rPh sb="2" eb="3">
      <t>ガツ</t>
    </rPh>
    <phoneticPr fontId="2"/>
  </si>
  <si>
    <t>5　月</t>
    <rPh sb="2" eb="3">
      <t>ガツ</t>
    </rPh>
    <phoneticPr fontId="2"/>
  </si>
  <si>
    <t>6　月</t>
    <phoneticPr fontId="2"/>
  </si>
  <si>
    <t>7　月</t>
    <phoneticPr fontId="2"/>
  </si>
  <si>
    <t>8　月</t>
    <phoneticPr fontId="2"/>
  </si>
  <si>
    <t>9　月</t>
    <phoneticPr fontId="2"/>
  </si>
  <si>
    <t>法人名・屋号等</t>
    <phoneticPr fontId="2"/>
  </si>
  <si>
    <t>代表取締役</t>
    <rPh sb="0" eb="2">
      <t>ダイヒョウ</t>
    </rPh>
    <rPh sb="2" eb="5">
      <t>トリシマリヤク</t>
    </rPh>
    <phoneticPr fontId="2"/>
  </si>
  <si>
    <t>251</t>
    <phoneticPr fontId="2"/>
  </si>
  <si>
    <t>藤沢市朝日町1-1</t>
    <rPh sb="0" eb="3">
      <t>フジサワシ</t>
    </rPh>
    <rPh sb="3" eb="6">
      <t>アサヒチョウ</t>
    </rPh>
    <phoneticPr fontId="2"/>
  </si>
  <si>
    <t>0466</t>
    <phoneticPr fontId="2"/>
  </si>
  <si>
    <t>朝日町1-1</t>
    <rPh sb="0" eb="3">
      <t>アサヒチョウ</t>
    </rPh>
    <phoneticPr fontId="2"/>
  </si>
  <si>
    <t>（3/3）</t>
    <phoneticPr fontId="2"/>
  </si>
  <si>
    <t>（2/3）</t>
    <phoneticPr fontId="2"/>
  </si>
  <si>
    <t>（1/3）</t>
    <phoneticPr fontId="2"/>
  </si>
  <si>
    <r>
      <t>※</t>
    </r>
    <r>
      <rPr>
        <u/>
        <sz val="11"/>
        <color theme="0"/>
        <rFont val="ＭＳ ゴシック"/>
        <family val="3"/>
        <charset val="128"/>
      </rPr>
      <t>複数車両を申請する場合は、第１号様式（別紙）にまとめて記入</t>
    </r>
    <r>
      <rPr>
        <sz val="11"/>
        <color theme="0"/>
        <rFont val="ＭＳ ゴシック"/>
        <family val="3"/>
        <charset val="128"/>
      </rPr>
      <t>してください。</t>
    </r>
    <rPh sb="1" eb="3">
      <t>フクスウ</t>
    </rPh>
    <rPh sb="3" eb="5">
      <t>シャリョウ</t>
    </rPh>
    <rPh sb="6" eb="8">
      <t>シンセイ</t>
    </rPh>
    <rPh sb="10" eb="12">
      <t>バアイ</t>
    </rPh>
    <rPh sb="14" eb="15">
      <t>ダイ</t>
    </rPh>
    <rPh sb="16" eb="17">
      <t>ゴウ</t>
    </rPh>
    <rPh sb="17" eb="19">
      <t>ヨウシキ</t>
    </rPh>
    <rPh sb="20" eb="22">
      <t>ベッシ</t>
    </rPh>
    <rPh sb="28" eb="30">
      <t>キニュウ</t>
    </rPh>
    <phoneticPr fontId="2"/>
  </si>
  <si>
    <t>自動車登録番号又は車両番号（ナンバー）</t>
    <rPh sb="0" eb="3">
      <t>ジドウシャ</t>
    </rPh>
    <rPh sb="3" eb="5">
      <t>トウロク</t>
    </rPh>
    <rPh sb="5" eb="7">
      <t>バンゴウ</t>
    </rPh>
    <rPh sb="7" eb="8">
      <t>マタ</t>
    </rPh>
    <rPh sb="9" eb="11">
      <t>シャリョウ</t>
    </rPh>
    <rPh sb="11" eb="13">
      <t>バンゴウ</t>
    </rPh>
    <phoneticPr fontId="2"/>
  </si>
  <si>
    <t>藤沢市地域交通・運輸事業者支援金交付要綱の規定を遵守し、次のとおり</t>
    <rPh sb="0" eb="3">
      <t>フジサワシ</t>
    </rPh>
    <rPh sb="3" eb="5">
      <t>チイキ</t>
    </rPh>
    <rPh sb="5" eb="7">
      <t>コウツウ</t>
    </rPh>
    <rPh sb="8" eb="10">
      <t>ウンユ</t>
    </rPh>
    <rPh sb="10" eb="12">
      <t>ジギョウ</t>
    </rPh>
    <rPh sb="12" eb="13">
      <t>シャ</t>
    </rPh>
    <rPh sb="13" eb="15">
      <t>シエン</t>
    </rPh>
    <rPh sb="15" eb="16">
      <t>キン</t>
    </rPh>
    <rPh sb="16" eb="18">
      <t>コウフ</t>
    </rPh>
    <rPh sb="18" eb="20">
      <t>ヨウコウ</t>
    </rPh>
    <rPh sb="21" eb="23">
      <t>キテイ</t>
    </rPh>
    <rPh sb="24" eb="26">
      <t>ジュンシュ</t>
    </rPh>
    <rPh sb="28" eb="29">
      <t>ツギ</t>
    </rPh>
    <phoneticPr fontId="2"/>
  </si>
  <si>
    <t>名称等（法人の場合は法人名、個人事業者の場合は屋号等）</t>
    <rPh sb="0" eb="2">
      <t>メイショウ</t>
    </rPh>
    <rPh sb="2" eb="3">
      <t>トウ</t>
    </rPh>
    <rPh sb="4" eb="6">
      <t>ホウジン</t>
    </rPh>
    <rPh sb="7" eb="9">
      <t>バアイ</t>
    </rPh>
    <rPh sb="10" eb="12">
      <t>ホウジン</t>
    </rPh>
    <rPh sb="12" eb="13">
      <t>メイ</t>
    </rPh>
    <rPh sb="14" eb="16">
      <t>コジン</t>
    </rPh>
    <rPh sb="16" eb="19">
      <t>ジギョウシャ</t>
    </rPh>
    <rPh sb="20" eb="22">
      <t>バアイ</t>
    </rPh>
    <rPh sb="23" eb="25">
      <t>ヤゴウ</t>
    </rPh>
    <rPh sb="25" eb="26">
      <t>トウ</t>
    </rPh>
    <phoneticPr fontId="2"/>
  </si>
  <si>
    <t>所在地（法人の場合は本店所在地、個人事業者の場合は自宅住所）</t>
    <rPh sb="0" eb="3">
      <t>ショザイチ</t>
    </rPh>
    <rPh sb="4" eb="6">
      <t>ホウジン</t>
    </rPh>
    <rPh sb="6" eb="7">
      <t>ギョウシャ</t>
    </rPh>
    <rPh sb="7" eb="9">
      <t>バアイ</t>
    </rPh>
    <rPh sb="10" eb="12">
      <t>ホンテン</t>
    </rPh>
    <rPh sb="12" eb="15">
      <t>ショザイチ</t>
    </rPh>
    <rPh sb="16" eb="18">
      <t>コジン</t>
    </rPh>
    <rPh sb="18" eb="21">
      <t>ジギョウシャ</t>
    </rPh>
    <rPh sb="22" eb="24">
      <t>バアイ</t>
    </rPh>
    <rPh sb="25" eb="27">
      <t>ジタク</t>
    </rPh>
    <rPh sb="27" eb="29">
      <t>ジュウショ</t>
    </rPh>
    <phoneticPr fontId="2"/>
  </si>
  <si>
    <t>　本店所在地（住所）と同じ（本店所在地と同じ場合、記入省略可）</t>
    <rPh sb="1" eb="6">
      <t>ホンテンショザイチ</t>
    </rPh>
    <rPh sb="7" eb="9">
      <t>ジュウショ</t>
    </rPh>
    <rPh sb="11" eb="12">
      <t>オナ</t>
    </rPh>
    <rPh sb="14" eb="19">
      <t>ホンテンショザイチ</t>
    </rPh>
    <rPh sb="20" eb="21">
      <t>オナ</t>
    </rPh>
    <rPh sb="22" eb="24">
      <t>バアイ</t>
    </rPh>
    <rPh sb="25" eb="27">
      <t>キニュウ</t>
    </rPh>
    <rPh sb="27" eb="29">
      <t>ショウリャク</t>
    </rPh>
    <rPh sb="29" eb="30">
      <t>カ</t>
    </rPh>
    <phoneticPr fontId="2"/>
  </si>
  <si>
    <t>以下の同意事項を確認の上、チェック（レ点など）をしてください。</t>
    <rPh sb="0" eb="2">
      <t>イカ</t>
    </rPh>
    <rPh sb="3" eb="5">
      <t>ドウイ</t>
    </rPh>
    <rPh sb="5" eb="7">
      <t>ジコウ</t>
    </rPh>
    <rPh sb="8" eb="10">
      <t>カクニン</t>
    </rPh>
    <rPh sb="11" eb="12">
      <t>ウエ</t>
    </rPh>
    <rPh sb="19" eb="20">
      <t>テン</t>
    </rPh>
    <phoneticPr fontId="2"/>
  </si>
  <si>
    <t>市長が必要と認めた場合に、暴力団員等であるか否かの確認のため、神奈川県警察に照会がなされること</t>
    <rPh sb="0" eb="2">
      <t>シチョウ</t>
    </rPh>
    <rPh sb="3" eb="5">
      <t>ヒツヨウ</t>
    </rPh>
    <rPh sb="6" eb="7">
      <t>ミト</t>
    </rPh>
    <rPh sb="9" eb="11">
      <t>バアイ</t>
    </rPh>
    <rPh sb="13" eb="15">
      <t>ボウリョク</t>
    </rPh>
    <rPh sb="15" eb="17">
      <t>ダンイン</t>
    </rPh>
    <rPh sb="17" eb="18">
      <t>トウ</t>
    </rPh>
    <rPh sb="22" eb="23">
      <t>イナ</t>
    </rPh>
    <rPh sb="25" eb="27">
      <t>カクニン</t>
    </rPh>
    <rPh sb="31" eb="35">
      <t>カナガワケン</t>
    </rPh>
    <rPh sb="35" eb="37">
      <t>ケイサツ</t>
    </rPh>
    <rPh sb="38" eb="40">
      <t>ショウカイ</t>
    </rPh>
    <phoneticPr fontId="2"/>
  </si>
  <si>
    <t>申請内容に偽り等の不正が判明した場合や、交付要件を満たしていないことが判明した場合は、支援金の返還に応じること</t>
    <rPh sb="0" eb="2">
      <t>シンセイ</t>
    </rPh>
    <rPh sb="2" eb="4">
      <t>ナイヨウ</t>
    </rPh>
    <rPh sb="5" eb="6">
      <t>イツワ</t>
    </rPh>
    <rPh sb="7" eb="8">
      <t>トウ</t>
    </rPh>
    <rPh sb="9" eb="11">
      <t>フセイ</t>
    </rPh>
    <rPh sb="12" eb="14">
      <t>ハンメイ</t>
    </rPh>
    <rPh sb="16" eb="18">
      <t>バアイ</t>
    </rPh>
    <rPh sb="20" eb="22">
      <t>コウフ</t>
    </rPh>
    <rPh sb="22" eb="24">
      <t>ヨウケン</t>
    </rPh>
    <rPh sb="25" eb="26">
      <t>ミ</t>
    </rPh>
    <rPh sb="35" eb="37">
      <t>ハンメイ</t>
    </rPh>
    <rPh sb="39" eb="41">
      <t>バアイ</t>
    </rPh>
    <rPh sb="43" eb="46">
      <t>シエンキン</t>
    </rPh>
    <rPh sb="47" eb="49">
      <t>ヘンカン</t>
    </rPh>
    <rPh sb="50" eb="51">
      <t>オウ</t>
    </rPh>
    <phoneticPr fontId="2"/>
  </si>
  <si>
    <t>市長が必要と認めたときに、納税者情報・納付状況を確認し、申請内容に偽りが無いか確認すること</t>
    <rPh sb="0" eb="2">
      <t>シチョウ</t>
    </rPh>
    <rPh sb="3" eb="5">
      <t>ヒツヨウ</t>
    </rPh>
    <rPh sb="6" eb="7">
      <t>ミト</t>
    </rPh>
    <rPh sb="13" eb="16">
      <t>ノウゼイシャ</t>
    </rPh>
    <rPh sb="16" eb="18">
      <t>ジョウホウ</t>
    </rPh>
    <rPh sb="19" eb="21">
      <t>ノウフ</t>
    </rPh>
    <rPh sb="21" eb="23">
      <t>ジョウキョウ</t>
    </rPh>
    <rPh sb="24" eb="26">
      <t>カクニン</t>
    </rPh>
    <rPh sb="28" eb="30">
      <t>シンセイ</t>
    </rPh>
    <rPh sb="30" eb="32">
      <t>ナイヨウ</t>
    </rPh>
    <rPh sb="33" eb="34">
      <t>イツワ</t>
    </rPh>
    <rPh sb="36" eb="37">
      <t>ナ</t>
    </rPh>
    <rPh sb="39" eb="41">
      <t>カクニン</t>
    </rPh>
    <phoneticPr fontId="2"/>
  </si>
  <si>
    <t>市長が必要と認めたときに、支援金の交付要件を満たすための確認書類の提出を求めること</t>
    <rPh sb="0" eb="2">
      <t>シチョウ</t>
    </rPh>
    <rPh sb="3" eb="5">
      <t>ヒツヨウ</t>
    </rPh>
    <rPh sb="6" eb="7">
      <t>ミト</t>
    </rPh>
    <rPh sb="13" eb="16">
      <t>シエンキン</t>
    </rPh>
    <rPh sb="17" eb="19">
      <t>コウフ</t>
    </rPh>
    <rPh sb="19" eb="21">
      <t>ヨウケン</t>
    </rPh>
    <rPh sb="22" eb="23">
      <t>ミ</t>
    </rPh>
    <rPh sb="28" eb="30">
      <t>カクニン</t>
    </rPh>
    <rPh sb="30" eb="32">
      <t>ショルイ</t>
    </rPh>
    <rPh sb="33" eb="35">
      <t>テイシュツ</t>
    </rPh>
    <rPh sb="36" eb="37">
      <t>モト</t>
    </rPh>
    <phoneticPr fontId="2"/>
  </si>
  <si>
    <t>以下の誓約事項を確認の上、チェック（レ点など）をしてください。</t>
    <rPh sb="0" eb="2">
      <t>イカ</t>
    </rPh>
    <rPh sb="3" eb="5">
      <t>セイヤク</t>
    </rPh>
    <rPh sb="5" eb="7">
      <t>ジコウ</t>
    </rPh>
    <rPh sb="8" eb="10">
      <t>カクニン</t>
    </rPh>
    <rPh sb="11" eb="12">
      <t>ウエ</t>
    </rPh>
    <rPh sb="19" eb="20">
      <t>テン</t>
    </rPh>
    <phoneticPr fontId="2"/>
  </si>
  <si>
    <t>　私は、藤沢市地域交通・運輸事業者支援金の交付申請に当たり、上記の「５同意事項」</t>
    <rPh sb="1" eb="2">
      <t>ワタクシ</t>
    </rPh>
    <rPh sb="4" eb="7">
      <t>フジサワシ</t>
    </rPh>
    <rPh sb="7" eb="9">
      <t>チイキ</t>
    </rPh>
    <rPh sb="9" eb="11">
      <t>コウツウ</t>
    </rPh>
    <rPh sb="12" eb="14">
      <t>ウンユ</t>
    </rPh>
    <rPh sb="14" eb="16">
      <t>ジギョウ</t>
    </rPh>
    <rPh sb="16" eb="17">
      <t>シャ</t>
    </rPh>
    <rPh sb="17" eb="19">
      <t>シエン</t>
    </rPh>
    <rPh sb="19" eb="20">
      <t>キン</t>
    </rPh>
    <rPh sb="21" eb="23">
      <t>コウフ</t>
    </rPh>
    <rPh sb="23" eb="25">
      <t>シンセイ</t>
    </rPh>
    <rPh sb="26" eb="27">
      <t>ア</t>
    </rPh>
    <rPh sb="30" eb="32">
      <t>ジョウキ</t>
    </rPh>
    <rPh sb="35" eb="37">
      <t>ドウイ</t>
    </rPh>
    <rPh sb="37" eb="39">
      <t>ジコウ</t>
    </rPh>
    <phoneticPr fontId="2"/>
  </si>
  <si>
    <t>（個人事業主の場合、住所）</t>
    <rPh sb="1" eb="6">
      <t>コジンジギョウヌシ</t>
    </rPh>
    <rPh sb="7" eb="9">
      <t>バアイ</t>
    </rPh>
    <rPh sb="10" eb="12">
      <t>ジュウショ</t>
    </rPh>
    <phoneticPr fontId="2"/>
  </si>
  <si>
    <t>（個人事業主の場合、屋号）</t>
    <rPh sb="1" eb="6">
      <t>コジンジギョウヌシ</t>
    </rPh>
    <rPh sb="7" eb="9">
      <t>バアイ</t>
    </rPh>
    <rPh sb="10" eb="12">
      <t>ヤゴウ</t>
    </rPh>
    <rPh sb="11" eb="12">
      <t>スミヤ</t>
    </rPh>
    <phoneticPr fontId="2"/>
  </si>
  <si>
    <t>　必要書類があるか確認の上、チェック（レ点など）をした上で、番号順になるように
書類を重ねて提出してください。
（書類を複写して添付する際は、なるべくＡ４版・Ａ３版でのコピーにご協力ください）</t>
    <rPh sb="1" eb="3">
      <t>ヒツヨウ</t>
    </rPh>
    <rPh sb="3" eb="5">
      <t>ショルイ</t>
    </rPh>
    <rPh sb="9" eb="11">
      <t>カクニン</t>
    </rPh>
    <rPh sb="12" eb="13">
      <t>ウエ</t>
    </rPh>
    <rPh sb="20" eb="21">
      <t>テン</t>
    </rPh>
    <rPh sb="27" eb="28">
      <t>ウエ</t>
    </rPh>
    <rPh sb="30" eb="32">
      <t>バンゴウ</t>
    </rPh>
    <rPh sb="32" eb="33">
      <t>ジュン</t>
    </rPh>
    <rPh sb="40" eb="42">
      <t>ショルイ</t>
    </rPh>
    <rPh sb="43" eb="44">
      <t>カサ</t>
    </rPh>
    <rPh sb="46" eb="48">
      <t>テイシュツ</t>
    </rPh>
    <rPh sb="57" eb="59">
      <t>ショルイ</t>
    </rPh>
    <rPh sb="60" eb="62">
      <t>フクシャ</t>
    </rPh>
    <rPh sb="64" eb="66">
      <t>テンプ</t>
    </rPh>
    <rPh sb="68" eb="69">
      <t>サイ</t>
    </rPh>
    <rPh sb="77" eb="78">
      <t>バン</t>
    </rPh>
    <rPh sb="81" eb="82">
      <t>バン</t>
    </rPh>
    <rPh sb="89" eb="91">
      <t>キョウリョク</t>
    </rPh>
    <phoneticPr fontId="2"/>
  </si>
  <si>
    <t>※金融機関名、支店番号、支店名、口座種別、口座番号、口座名義人が記載されている部分</t>
  </si>
  <si>
    <t>自動車運送事業経営の許可を受けた（届出をした）ことが分かるもの</t>
    <rPh sb="0" eb="3">
      <t>ジドウシャ</t>
    </rPh>
    <rPh sb="3" eb="5">
      <t>ウンソウ</t>
    </rPh>
    <rPh sb="5" eb="7">
      <t>ジギョウ</t>
    </rPh>
    <rPh sb="7" eb="9">
      <t>ケイエイ</t>
    </rPh>
    <rPh sb="10" eb="12">
      <t>キョカ</t>
    </rPh>
    <rPh sb="13" eb="14">
      <t>ウ</t>
    </rPh>
    <rPh sb="26" eb="27">
      <t>ワ</t>
    </rPh>
    <phoneticPr fontId="2"/>
  </si>
  <si>
    <t xml:space="preserve"> 　443貨物軽自動車運送業</t>
    <rPh sb="5" eb="7">
      <t>カモツ</t>
    </rPh>
    <rPh sb="7" eb="8">
      <t>ケイ</t>
    </rPh>
    <rPh sb="8" eb="11">
      <t>ジドウシャ</t>
    </rPh>
    <rPh sb="11" eb="13">
      <t>ウンソウ</t>
    </rPh>
    <rPh sb="13" eb="14">
      <t>ギョウ</t>
    </rPh>
    <phoneticPr fontId="2"/>
  </si>
  <si>
    <t>※２台目以降の走行記録等は、当初申請時には添付を省略することができます</t>
    <rPh sb="2" eb="4">
      <t>ダイメ</t>
    </rPh>
    <rPh sb="4" eb="6">
      <t>イコウ</t>
    </rPh>
    <rPh sb="7" eb="9">
      <t>ソウコウ</t>
    </rPh>
    <rPh sb="9" eb="11">
      <t>キロク</t>
    </rPh>
    <rPh sb="11" eb="12">
      <t>トウ</t>
    </rPh>
    <rPh sb="14" eb="16">
      <t>トウショ</t>
    </rPh>
    <rPh sb="16" eb="19">
      <t>シンセイジ</t>
    </rPh>
    <rPh sb="21" eb="23">
      <t>テンプ</t>
    </rPh>
    <rPh sb="24" eb="26">
      <t>ショウリャク</t>
    </rPh>
    <phoneticPr fontId="2"/>
  </si>
  <si>
    <t>国や神奈川県が示す方針や要請に従い、新型コロナウイルス感染症拡大防止に努めています（県の感染防止対策取組書の登録を行っています）。</t>
    <rPh sb="0" eb="1">
      <t>クニ</t>
    </rPh>
    <rPh sb="2" eb="5">
      <t>カナガワ</t>
    </rPh>
    <rPh sb="5" eb="6">
      <t>ケン</t>
    </rPh>
    <rPh sb="7" eb="8">
      <t>シメ</t>
    </rPh>
    <rPh sb="9" eb="11">
      <t>ホウシン</t>
    </rPh>
    <rPh sb="12" eb="14">
      <t>ヨウセイ</t>
    </rPh>
    <rPh sb="15" eb="16">
      <t>シタガ</t>
    </rPh>
    <rPh sb="18" eb="20">
      <t>シンガタ</t>
    </rPh>
    <rPh sb="27" eb="30">
      <t>カンセンショウ</t>
    </rPh>
    <rPh sb="30" eb="32">
      <t>カクダイ</t>
    </rPh>
    <rPh sb="32" eb="34">
      <t>ボウシ</t>
    </rPh>
    <rPh sb="35" eb="36">
      <t>ツト</t>
    </rPh>
    <rPh sb="42" eb="43">
      <t>ケン</t>
    </rPh>
    <rPh sb="44" eb="46">
      <t>カンセン</t>
    </rPh>
    <rPh sb="46" eb="48">
      <t>ボウシ</t>
    </rPh>
    <rPh sb="48" eb="50">
      <t>タイサク</t>
    </rPh>
    <rPh sb="50" eb="52">
      <t>トリクミ</t>
    </rPh>
    <rPh sb="52" eb="53">
      <t>ショ</t>
    </rPh>
    <rPh sb="54" eb="56">
      <t>トウロク</t>
    </rPh>
    <rPh sb="57" eb="58">
      <t>オコナ</t>
    </rPh>
    <phoneticPr fontId="2"/>
  </si>
  <si>
    <t>開業届</t>
    <rPh sb="0" eb="2">
      <t>カイギョウ</t>
    </rPh>
    <rPh sb="2" eb="3">
      <t>トドケ</t>
    </rPh>
    <phoneticPr fontId="2"/>
  </si>
  <si>
    <t>　 旅客</t>
    <rPh sb="2" eb="4">
      <t>リョカク</t>
    </rPh>
    <phoneticPr fontId="2"/>
  </si>
  <si>
    <t>　 貨物</t>
    <rPh sb="2" eb="4">
      <t>カモツ</t>
    </rPh>
    <phoneticPr fontId="2"/>
  </si>
  <si>
    <t>　 水運</t>
    <rPh sb="2" eb="4">
      <t>スイウン</t>
    </rPh>
    <phoneticPr fontId="2"/>
  </si>
  <si>
    <t>申請期間の月間給油量が確認できるもの</t>
    <rPh sb="0" eb="2">
      <t>シンセイ</t>
    </rPh>
    <rPh sb="2" eb="4">
      <t>キカン</t>
    </rPh>
    <rPh sb="5" eb="7">
      <t>ゲッカン</t>
    </rPh>
    <rPh sb="7" eb="9">
      <t>キュウユ</t>
    </rPh>
    <rPh sb="9" eb="10">
      <t>リョウ</t>
    </rPh>
    <rPh sb="11" eb="13">
      <t>カクニン</t>
    </rPh>
    <phoneticPr fontId="2"/>
  </si>
  <si>
    <t>その他</t>
    <rPh sb="2" eb="3">
      <t>タ</t>
    </rPh>
    <phoneticPr fontId="2"/>
  </si>
  <si>
    <t>３　申　請　車　両　等　に　関　す　る　情　報</t>
    <rPh sb="2" eb="3">
      <t>サル</t>
    </rPh>
    <rPh sb="4" eb="5">
      <t>ショウ</t>
    </rPh>
    <rPh sb="6" eb="7">
      <t>クルマ</t>
    </rPh>
    <rPh sb="8" eb="9">
      <t>リョウ</t>
    </rPh>
    <rPh sb="10" eb="11">
      <t>トウ</t>
    </rPh>
    <rPh sb="14" eb="15">
      <t>カン</t>
    </rPh>
    <rPh sb="20" eb="21">
      <t>ジョウ</t>
    </rPh>
    <rPh sb="22" eb="23">
      <t>ホウ</t>
    </rPh>
    <phoneticPr fontId="2"/>
  </si>
  <si>
    <t>４市内営業所等の主たる業種</t>
    <rPh sb="1" eb="2">
      <t>シ</t>
    </rPh>
    <rPh sb="2" eb="3">
      <t>ナイ</t>
    </rPh>
    <rPh sb="3" eb="5">
      <t>エイギョウ</t>
    </rPh>
    <rPh sb="5" eb="6">
      <t>ショ</t>
    </rPh>
    <rPh sb="6" eb="7">
      <t>トウ</t>
    </rPh>
    <rPh sb="8" eb="9">
      <t>シュ</t>
    </rPh>
    <rPh sb="11" eb="12">
      <t>ゴウ</t>
    </rPh>
    <rPh sb="12" eb="13">
      <t>シュ</t>
    </rPh>
    <phoneticPr fontId="2"/>
  </si>
  <si>
    <t>自動車検査証の写し（オモテ面）もしくは船舶検査証書の写し</t>
    <rPh sb="0" eb="3">
      <t>ジドウシャ</t>
    </rPh>
    <rPh sb="3" eb="5">
      <t>ケンサ</t>
    </rPh>
    <rPh sb="5" eb="6">
      <t>ショウ</t>
    </rPh>
    <rPh sb="7" eb="8">
      <t>ウツ</t>
    </rPh>
    <rPh sb="13" eb="14">
      <t>メン</t>
    </rPh>
    <rPh sb="19" eb="21">
      <t>センパク</t>
    </rPh>
    <rPh sb="21" eb="23">
      <t>ケンサ</t>
    </rPh>
    <rPh sb="23" eb="25">
      <t>ショウショ</t>
    </rPh>
    <rPh sb="26" eb="27">
      <t>ウツ</t>
    </rPh>
    <phoneticPr fontId="2"/>
  </si>
  <si>
    <t>船舶番号</t>
    <rPh sb="0" eb="2">
      <t>センパク</t>
    </rPh>
    <rPh sb="2" eb="4">
      <t>バンゴウ</t>
    </rPh>
    <phoneticPr fontId="2"/>
  </si>
  <si>
    <t>・</t>
    <phoneticPr fontId="2"/>
  </si>
  <si>
    <t>No.</t>
    <phoneticPr fontId="2"/>
  </si>
  <si>
    <t>登録年月日</t>
    <rPh sb="0" eb="2">
      <t>トウロク</t>
    </rPh>
    <rPh sb="2" eb="5">
      <t>ネンガッピ</t>
    </rPh>
    <phoneticPr fontId="2"/>
  </si>
  <si>
    <t>（</t>
    <phoneticPr fontId="2"/>
  </si>
  <si>
    <t>）</t>
    <phoneticPr fontId="2"/>
  </si>
  <si>
    <t>第    －      号</t>
    <rPh sb="0" eb="1">
      <t>ダイ</t>
    </rPh>
    <rPh sb="12" eb="13">
      <t>ゴウ</t>
    </rPh>
    <phoneticPr fontId="2"/>
  </si>
  <si>
    <t>年  月  日</t>
    <rPh sb="0" eb="1">
      <t>ネン</t>
    </rPh>
    <rPh sb="3" eb="4">
      <t>ツキ</t>
    </rPh>
    <rPh sb="6" eb="7">
      <t>ニチ</t>
    </rPh>
    <phoneticPr fontId="2"/>
  </si>
  <si>
    <t>船舶の種類・船名</t>
    <rPh sb="0" eb="2">
      <t>センパク</t>
    </rPh>
    <rPh sb="3" eb="5">
      <t>シュルイ</t>
    </rPh>
    <rPh sb="6" eb="8">
      <t>センメイ</t>
    </rPh>
    <phoneticPr fontId="2"/>
  </si>
  <si>
    <t>汽船</t>
    <rPh sb="0" eb="2">
      <t>キセン</t>
    </rPh>
    <phoneticPr fontId="2"/>
  </si>
  <si>
    <t>第１○○○丸</t>
    <rPh sb="0" eb="1">
      <t>ダイ</t>
    </rPh>
    <rPh sb="5" eb="6">
      <t>マル</t>
    </rPh>
    <phoneticPr fontId="2"/>
  </si>
  <si>
    <t>第 222－00000 号</t>
    <rPh sb="0" eb="1">
      <t>ダイ</t>
    </rPh>
    <rPh sb="12" eb="13">
      <t>ゴウ</t>
    </rPh>
    <phoneticPr fontId="2"/>
  </si>
  <si>
    <t>2020年 2月20日</t>
    <rPh sb="4" eb="5">
      <t>ネン</t>
    </rPh>
    <rPh sb="7" eb="8">
      <t>ツキ</t>
    </rPh>
    <rPh sb="10" eb="11">
      <t>ニチ</t>
    </rPh>
    <phoneticPr fontId="2"/>
  </si>
  <si>
    <t>神奈川県藤沢市</t>
    <rPh sb="0" eb="4">
      <t>カナガワケン</t>
    </rPh>
    <rPh sb="4" eb="7">
      <t>フジサワシ</t>
    </rPh>
    <phoneticPr fontId="2"/>
  </si>
  <si>
    <t>例</t>
    <rPh sb="0" eb="1">
      <t>レイ</t>
    </rPh>
    <phoneticPr fontId="2"/>
  </si>
  <si>
    <t>藤沢市地域交通・運輸事業者支援金交付申請書</t>
    <rPh sb="0" eb="3">
      <t>フジサワシ</t>
    </rPh>
    <rPh sb="3" eb="5">
      <t>チイキ</t>
    </rPh>
    <rPh sb="5" eb="7">
      <t>コウツウ</t>
    </rPh>
    <rPh sb="8" eb="10">
      <t>ウンユ</t>
    </rPh>
    <rPh sb="10" eb="12">
      <t>ジギョウ</t>
    </rPh>
    <rPh sb="12" eb="13">
      <t>シャ</t>
    </rPh>
    <rPh sb="13" eb="15">
      <t>シエン</t>
    </rPh>
    <rPh sb="15" eb="16">
      <t>キン</t>
    </rPh>
    <rPh sb="16" eb="18">
      <t>コウフ</t>
    </rPh>
    <rPh sb="18" eb="21">
      <t>シンセイショ</t>
    </rPh>
    <phoneticPr fontId="2"/>
  </si>
  <si>
    <t>支援金の交付を申請します。</t>
    <phoneticPr fontId="2"/>
  </si>
  <si>
    <t>　 45水運業</t>
    <rPh sb="4" eb="6">
      <t>スイウン</t>
    </rPh>
    <rPh sb="6" eb="7">
      <t>ギョウ</t>
    </rPh>
    <phoneticPr fontId="2"/>
  </si>
  <si>
    <t>燃料費の高騰分を運賃等に転嫁していません。</t>
    <rPh sb="0" eb="3">
      <t>ネンリョウヒ</t>
    </rPh>
    <rPh sb="4" eb="6">
      <t>コウトウ</t>
    </rPh>
    <rPh sb="6" eb="7">
      <t>ブン</t>
    </rPh>
    <rPh sb="8" eb="10">
      <t>ウンチン</t>
    </rPh>
    <rPh sb="10" eb="11">
      <t>トウ</t>
    </rPh>
    <rPh sb="12" eb="14">
      <t>テンカ</t>
    </rPh>
    <phoneticPr fontId="2"/>
  </si>
  <si>
    <t>申請車両等の対象期間中の各月の走行・航行の実績が分かるもの（写し）</t>
    <rPh sb="0" eb="2">
      <t>シンセイ</t>
    </rPh>
    <rPh sb="2" eb="4">
      <t>シャリョウ</t>
    </rPh>
    <rPh sb="4" eb="5">
      <t>ナド</t>
    </rPh>
    <rPh sb="6" eb="8">
      <t>タイショウ</t>
    </rPh>
    <rPh sb="8" eb="10">
      <t>キカン</t>
    </rPh>
    <rPh sb="10" eb="11">
      <t>チュウ</t>
    </rPh>
    <rPh sb="12" eb="14">
      <t>カクツキ</t>
    </rPh>
    <rPh sb="15" eb="17">
      <t>ソウコウ</t>
    </rPh>
    <rPh sb="18" eb="20">
      <t>コウコウ</t>
    </rPh>
    <rPh sb="21" eb="23">
      <t>ジッセキ</t>
    </rPh>
    <rPh sb="24" eb="25">
      <t>ワ</t>
    </rPh>
    <rPh sb="30" eb="31">
      <t>ウツ</t>
    </rPh>
    <phoneticPr fontId="2"/>
  </si>
  <si>
    <t>4　月</t>
    <phoneticPr fontId="2"/>
  </si>
  <si>
    <t>5　月</t>
  </si>
  <si>
    <t>6　月</t>
  </si>
  <si>
    <t>7　月</t>
  </si>
  <si>
    <t>8　月</t>
  </si>
  <si>
    <t>9　月</t>
  </si>
  <si>
    <t>航行実績</t>
    <rPh sb="0" eb="2">
      <t>コウコウ</t>
    </rPh>
    <rPh sb="2" eb="4">
      <t>ジッセキ</t>
    </rPh>
    <phoneticPr fontId="2"/>
  </si>
  <si>
    <t>対象月</t>
    <rPh sb="0" eb="2">
      <t>タイショウ</t>
    </rPh>
    <rPh sb="2" eb="3">
      <t>ツキ</t>
    </rPh>
    <phoneticPr fontId="2"/>
  </si>
  <si>
    <t>実績</t>
    <rPh sb="0" eb="2">
      <t>ジッセキ</t>
    </rPh>
    <phoneticPr fontId="2"/>
  </si>
  <si>
    <t>あり・なし</t>
    <phoneticPr fontId="2"/>
  </si>
  <si>
    <t>あり・なし</t>
    <phoneticPr fontId="2"/>
  </si>
  <si>
    <t>あり・なし</t>
    <phoneticPr fontId="2"/>
  </si>
  <si>
    <t>第１号様式（第５条関係）（別紙１）</t>
    <rPh sb="0" eb="1">
      <t>ダイ</t>
    </rPh>
    <rPh sb="2" eb="3">
      <t>ゴウ</t>
    </rPh>
    <rPh sb="3" eb="5">
      <t>ヨウシキ</t>
    </rPh>
    <rPh sb="6" eb="7">
      <t>ダイ</t>
    </rPh>
    <rPh sb="8" eb="9">
      <t>ジョウ</t>
    </rPh>
    <rPh sb="9" eb="11">
      <t>カンケイ</t>
    </rPh>
    <rPh sb="13" eb="15">
      <t>ベッシ</t>
    </rPh>
    <phoneticPr fontId="2"/>
  </si>
  <si>
    <t>第１号様式（第５条関係）（別紙２）</t>
    <rPh sb="0" eb="1">
      <t>ダイ</t>
    </rPh>
    <rPh sb="2" eb="3">
      <t>ゴウ</t>
    </rPh>
    <rPh sb="3" eb="5">
      <t>ヨウシキ</t>
    </rPh>
    <rPh sb="6" eb="7">
      <t>ダイ</t>
    </rPh>
    <rPh sb="8" eb="9">
      <t>ジョウ</t>
    </rPh>
    <rPh sb="9" eb="11">
      <t>カンケイ</t>
    </rPh>
    <rPh sb="13" eb="15">
      <t>ベッシ</t>
    </rPh>
    <phoneticPr fontId="2"/>
  </si>
  <si>
    <t xml:space="preserve"> 　その他</t>
    <rPh sb="4" eb="5">
      <t>タ</t>
    </rPh>
    <phoneticPr fontId="2"/>
  </si>
  <si>
    <t xml:space="preserve"> 　431一般乗合旅客自動車運送業</t>
    <rPh sb="5" eb="7">
      <t>イッパン</t>
    </rPh>
    <rPh sb="7" eb="9">
      <t>ノリアイ</t>
    </rPh>
    <rPh sb="9" eb="11">
      <t>リョカク</t>
    </rPh>
    <rPh sb="11" eb="14">
      <t>ジドウシャ</t>
    </rPh>
    <rPh sb="14" eb="16">
      <t>ウンソウ</t>
    </rPh>
    <rPh sb="16" eb="17">
      <t>ギョウ</t>
    </rPh>
    <phoneticPr fontId="2"/>
  </si>
  <si>
    <t xml:space="preserve"> 　432一般乗用旅客自動車運送業</t>
    <rPh sb="5" eb="7">
      <t>イッパン</t>
    </rPh>
    <rPh sb="7" eb="9">
      <t>ジョウヨウ</t>
    </rPh>
    <rPh sb="9" eb="11">
      <t>リョカク</t>
    </rPh>
    <rPh sb="11" eb="14">
      <t>ジドウシャ</t>
    </rPh>
    <rPh sb="14" eb="16">
      <t>ウンソウ</t>
    </rPh>
    <rPh sb="16" eb="17">
      <t>ギョウ</t>
    </rPh>
    <phoneticPr fontId="2"/>
  </si>
  <si>
    <t xml:space="preserve"> 　433一般貸切旅客自動車運送業</t>
    <rPh sb="5" eb="7">
      <t>イッパン</t>
    </rPh>
    <rPh sb="7" eb="9">
      <t>カシキリ</t>
    </rPh>
    <rPh sb="9" eb="11">
      <t>リョカク</t>
    </rPh>
    <rPh sb="11" eb="14">
      <t>ジドウシャ</t>
    </rPh>
    <rPh sb="14" eb="16">
      <t>ウンソウ</t>
    </rPh>
    <rPh sb="16" eb="17">
      <t>ギョウ</t>
    </rPh>
    <phoneticPr fontId="2"/>
  </si>
  <si>
    <t xml:space="preserve"> 　444集配利用運送業</t>
    <rPh sb="5" eb="9">
      <t>シュウハイリヨウ</t>
    </rPh>
    <rPh sb="9" eb="11">
      <t>ウンソウ</t>
    </rPh>
    <rPh sb="11" eb="12">
      <t>ギョウ</t>
    </rPh>
    <phoneticPr fontId="2"/>
  </si>
  <si>
    <t>１ナンバー</t>
    <phoneticPr fontId="2"/>
  </si>
  <si>
    <t>２ナンバー</t>
    <phoneticPr fontId="2"/>
  </si>
  <si>
    <t>３ナンバー</t>
    <phoneticPr fontId="2"/>
  </si>
  <si>
    <t>４ナンバー</t>
    <phoneticPr fontId="2"/>
  </si>
  <si>
    <t>５ナンバー</t>
    <phoneticPr fontId="2"/>
  </si>
  <si>
    <t>６ナンバー</t>
    <phoneticPr fontId="2"/>
  </si>
  <si>
    <t>７ナンバー</t>
    <phoneticPr fontId="2"/>
  </si>
  <si>
    <t>８ナンバー</t>
    <phoneticPr fontId="2"/>
  </si>
  <si>
    <t>９ナンバー</t>
    <phoneticPr fontId="2"/>
  </si>
  <si>
    <t>ナンバー内訳</t>
    <rPh sb="4" eb="5">
      <t>ウチ</t>
    </rPh>
    <rPh sb="5" eb="6">
      <t>ヤク</t>
    </rPh>
    <phoneticPr fontId="2"/>
  </si>
  <si>
    <t>貨物の配送</t>
    <rPh sb="0" eb="2">
      <t>カモツ</t>
    </rPh>
    <rPh sb="3" eb="5">
      <t>ハイソウ</t>
    </rPh>
    <phoneticPr fontId="2"/>
  </si>
  <si>
    <t>合計（台）</t>
    <rPh sb="0" eb="2">
      <t>ゴウケイ</t>
    </rPh>
    <rPh sb="3" eb="4">
      <t>ダイ</t>
    </rPh>
    <phoneticPr fontId="2"/>
  </si>
  <si>
    <t>月間走行距離</t>
    <rPh sb="0" eb="2">
      <t>ゲッカン</t>
    </rPh>
    <rPh sb="2" eb="4">
      <t>ソウコウ</t>
    </rPh>
    <rPh sb="4" eb="6">
      <t>キョリ</t>
    </rPh>
    <phoneticPr fontId="2"/>
  </si>
  <si>
    <t>自動車登録番号標もしくは車両番号標（ナンバープレート）の表示</t>
    <rPh sb="0" eb="3">
      <t>ジドウシャ</t>
    </rPh>
    <rPh sb="3" eb="5">
      <t>トウロク</t>
    </rPh>
    <rPh sb="5" eb="7">
      <t>バンゴウ</t>
    </rPh>
    <rPh sb="7" eb="8">
      <t>ヒョウ</t>
    </rPh>
    <rPh sb="12" eb="14">
      <t>シャリョウ</t>
    </rPh>
    <rPh sb="14" eb="16">
      <t>バンゴウ</t>
    </rPh>
    <rPh sb="16" eb="17">
      <t>ヒョウ</t>
    </rPh>
    <rPh sb="28" eb="30">
      <t>ヒョウジ</t>
    </rPh>
    <phoneticPr fontId="2"/>
  </si>
  <si>
    <t>地名</t>
    <rPh sb="0" eb="2">
      <t>チメイ</t>
    </rPh>
    <phoneticPr fontId="2"/>
  </si>
  <si>
    <t>走行距離（月間走行距離のみの記入も可、１００ｋｍ未満の月は交付対象外）</t>
    <rPh sb="0" eb="2">
      <t>ソウコウ</t>
    </rPh>
    <rPh sb="2" eb="4">
      <t>キョリ</t>
    </rPh>
    <rPh sb="24" eb="26">
      <t>ミマン</t>
    </rPh>
    <rPh sb="27" eb="28">
      <t>ツキ</t>
    </rPh>
    <rPh sb="29" eb="31">
      <t>コウフ</t>
    </rPh>
    <rPh sb="31" eb="33">
      <t>タイショウ</t>
    </rPh>
    <rPh sb="33" eb="34">
      <t>ガイ</t>
    </rPh>
    <phoneticPr fontId="2"/>
  </si>
  <si>
    <t>※ 月初・月末の距離表示は、小数点以下を記録している場合、切捨とします
　 (例)月初が1.9km、月末が101.1kmの場合は、101－1＝100kmとなり、交付対象となります
　</t>
    <rPh sb="2" eb="4">
      <t>ゲッショ</t>
    </rPh>
    <rPh sb="5" eb="7">
      <t>ゲツマツ</t>
    </rPh>
    <rPh sb="8" eb="10">
      <t>キョリ</t>
    </rPh>
    <rPh sb="10" eb="12">
      <t>ヒョウジ</t>
    </rPh>
    <rPh sb="14" eb="17">
      <t>ショウスウテン</t>
    </rPh>
    <rPh sb="17" eb="19">
      <t>イカ</t>
    </rPh>
    <rPh sb="20" eb="22">
      <t>キロク</t>
    </rPh>
    <rPh sb="26" eb="28">
      <t>バアイ</t>
    </rPh>
    <rPh sb="29" eb="31">
      <t>キリス</t>
    </rPh>
    <rPh sb="39" eb="40">
      <t>レイ</t>
    </rPh>
    <rPh sb="41" eb="43">
      <t>ゲッショ</t>
    </rPh>
    <rPh sb="50" eb="52">
      <t>ゲツマツ</t>
    </rPh>
    <rPh sb="61" eb="63">
      <t>バアイ</t>
    </rPh>
    <rPh sb="80" eb="82">
      <t>コウフ</t>
    </rPh>
    <rPh sb="82" eb="84">
      <t>タイショウ</t>
    </rPh>
    <phoneticPr fontId="2"/>
  </si>
  <si>
    <t>※本市に住民登録のない個人事業者で上記証明を取得できない場合は居住地の住民票</t>
    <rPh sb="13" eb="16">
      <t>ジギョウシャ</t>
    </rPh>
    <rPh sb="17" eb="19">
      <t>ジョウキ</t>
    </rPh>
    <rPh sb="19" eb="21">
      <t>ショウメイ</t>
    </rPh>
    <rPh sb="22" eb="24">
      <t>シュトク</t>
    </rPh>
    <rPh sb="31" eb="34">
      <t>キョジュウチ</t>
    </rPh>
    <phoneticPr fontId="2"/>
  </si>
  <si>
    <t>法人所在証明書</t>
    <rPh sb="0" eb="2">
      <t>ホウジン</t>
    </rPh>
    <rPh sb="2" eb="4">
      <t>ショザイ</t>
    </rPh>
    <rPh sb="4" eb="7">
      <t>ショウメイショ</t>
    </rPh>
    <phoneticPr fontId="2"/>
  </si>
  <si>
    <t>船舶</t>
    <rPh sb="0" eb="2">
      <t>センパク</t>
    </rPh>
    <phoneticPr fontId="2"/>
  </si>
  <si>
    <t>船名</t>
    <rPh sb="0" eb="2">
      <t>センメイ</t>
    </rPh>
    <phoneticPr fontId="2"/>
  </si>
  <si>
    <t>種類</t>
    <rPh sb="0" eb="2">
      <t>シュルイ</t>
    </rPh>
    <phoneticPr fontId="2"/>
  </si>
  <si>
    <t>登録番号</t>
    <rPh sb="0" eb="2">
      <t>トウロク</t>
    </rPh>
    <rPh sb="2" eb="4">
      <t>バンゴウ</t>
    </rPh>
    <phoneticPr fontId="2"/>
  </si>
  <si>
    <t>登録年月日</t>
    <rPh sb="0" eb="2">
      <t>トウロク</t>
    </rPh>
    <rPh sb="2" eb="5">
      <t>ネンガッピ</t>
    </rPh>
    <phoneticPr fontId="2"/>
  </si>
  <si>
    <t>航行実績（該当するものに○をつけてください）</t>
    <rPh sb="0" eb="2">
      <t>コウコウ</t>
    </rPh>
    <rPh sb="2" eb="4">
      <t>ジッセキ</t>
    </rPh>
    <rPh sb="5" eb="7">
      <t>ガイトウ</t>
    </rPh>
    <phoneticPr fontId="2"/>
  </si>
  <si>
    <t>第１○○丸</t>
    <rPh sb="0" eb="1">
      <t>ダイ</t>
    </rPh>
    <rPh sb="4" eb="5">
      <t>マル</t>
    </rPh>
    <phoneticPr fontId="2"/>
  </si>
  <si>
    <t>あり
・
なし</t>
    <phoneticPr fontId="2"/>
  </si>
  <si>
    <t>記入例</t>
    <rPh sb="0" eb="2">
      <t>キニュウ</t>
    </rPh>
    <rPh sb="2" eb="3">
      <t>レイ</t>
    </rPh>
    <phoneticPr fontId="2"/>
  </si>
  <si>
    <t>第　      -　        　号</t>
    <rPh sb="0" eb="1">
      <t>ダイ</t>
    </rPh>
    <rPh sb="19" eb="20">
      <t>ゴウ</t>
    </rPh>
    <phoneticPr fontId="2"/>
  </si>
  <si>
    <t>※市内の営業所（事業所）で所有もしくは管理している事業用車両が対象となります。</t>
    <rPh sb="4" eb="6">
      <t>エイギョウ</t>
    </rPh>
    <phoneticPr fontId="2"/>
  </si>
  <si>
    <t>申請に係る営業（事業）所は、申請日現在において藤沢市内で営業しています。</t>
    <rPh sb="0" eb="2">
      <t>シンセイ</t>
    </rPh>
    <rPh sb="3" eb="4">
      <t>カカ</t>
    </rPh>
    <rPh sb="5" eb="7">
      <t>エイギョウ</t>
    </rPh>
    <rPh sb="8" eb="10">
      <t>ジギョウ</t>
    </rPh>
    <rPh sb="11" eb="12">
      <t>ショ</t>
    </rPh>
    <rPh sb="14" eb="16">
      <t>シンセイ</t>
    </rPh>
    <rPh sb="16" eb="17">
      <t>ビ</t>
    </rPh>
    <rPh sb="17" eb="19">
      <t>ゲンザイ</t>
    </rPh>
    <rPh sb="23" eb="27">
      <t>フジサワシナイ</t>
    </rPh>
    <rPh sb="28" eb="30">
      <t>エイギョウ</t>
    </rPh>
    <phoneticPr fontId="2"/>
  </si>
  <si>
    <t>※ ○：提出が必須となる書類　　△：上記１～５のほか、必要に応じて提出する書類</t>
    <rPh sb="4" eb="6">
      <t>テイシュツ</t>
    </rPh>
    <rPh sb="7" eb="9">
      <t>ヒッス</t>
    </rPh>
    <rPh sb="12" eb="14">
      <t>ショルイ</t>
    </rPh>
    <rPh sb="18" eb="20">
      <t>ジョウキ</t>
    </rPh>
    <rPh sb="27" eb="29">
      <t>ヒツヨウ</t>
    </rPh>
    <rPh sb="30" eb="31">
      <t>オウ</t>
    </rPh>
    <rPh sb="33" eb="35">
      <t>テイシュツ</t>
    </rPh>
    <rPh sb="37" eb="39">
      <t>ショルイ</t>
    </rPh>
    <phoneticPr fontId="2"/>
  </si>
  <si>
    <r>
      <t>※</t>
    </r>
    <r>
      <rPr>
        <u/>
        <sz val="11"/>
        <color theme="0"/>
        <rFont val="ＭＳ ゴシック"/>
        <family val="3"/>
        <charset val="128"/>
      </rPr>
      <t>複数車両を申請する場合は、第１号様式（別紙１）にまとめて記入</t>
    </r>
    <r>
      <rPr>
        <sz val="11"/>
        <color theme="0"/>
        <rFont val="ＭＳ ゴシック"/>
        <family val="3"/>
        <charset val="128"/>
      </rPr>
      <t>してください。</t>
    </r>
    <rPh sb="1" eb="3">
      <t>フクスウ</t>
    </rPh>
    <rPh sb="3" eb="5">
      <t>シャリョウ</t>
    </rPh>
    <rPh sb="6" eb="8">
      <t>シンセイ</t>
    </rPh>
    <rPh sb="10" eb="12">
      <t>バアイ</t>
    </rPh>
    <rPh sb="14" eb="15">
      <t>ダイ</t>
    </rPh>
    <rPh sb="16" eb="17">
      <t>ゴウ</t>
    </rPh>
    <rPh sb="17" eb="19">
      <t>ヨウシキ</t>
    </rPh>
    <rPh sb="20" eb="22">
      <t>ベッシ</t>
    </rPh>
    <rPh sb="29" eb="31">
      <t>キニュウ</t>
    </rPh>
    <phoneticPr fontId="2"/>
  </si>
  <si>
    <r>
      <t>※</t>
    </r>
    <r>
      <rPr>
        <u/>
        <sz val="11"/>
        <color theme="0"/>
        <rFont val="ＭＳ ゴシック"/>
        <family val="3"/>
        <charset val="128"/>
      </rPr>
      <t>複数船舶を申請する場合は、第１号様式（別紙２）に記入</t>
    </r>
    <r>
      <rPr>
        <sz val="11"/>
        <color theme="0"/>
        <rFont val="ＭＳ ゴシック"/>
        <family val="3"/>
        <charset val="128"/>
      </rPr>
      <t>してください。</t>
    </r>
    <rPh sb="1" eb="3">
      <t>フクスウ</t>
    </rPh>
    <rPh sb="3" eb="5">
      <t>センパク</t>
    </rPh>
    <rPh sb="6" eb="8">
      <t>シンセイ</t>
    </rPh>
    <rPh sb="10" eb="12">
      <t>バアイ</t>
    </rPh>
    <rPh sb="14" eb="15">
      <t>ダイ</t>
    </rPh>
    <rPh sb="16" eb="17">
      <t>ゴウ</t>
    </rPh>
    <rPh sb="17" eb="19">
      <t>ヨウシキ</t>
    </rPh>
    <rPh sb="20" eb="22">
      <t>ベッシ</t>
    </rPh>
    <rPh sb="25" eb="27">
      <t>キニュウ</t>
    </rPh>
    <phoneticPr fontId="2"/>
  </si>
  <si>
    <t>走行実績（月間走行距離のみの記入も可、１００ｋｍ未満の月は交付対象外）</t>
    <rPh sb="0" eb="2">
      <t>ソウコウ</t>
    </rPh>
    <rPh sb="2" eb="4">
      <t>ジッセキ</t>
    </rPh>
    <rPh sb="24" eb="26">
      <t>ミマン</t>
    </rPh>
    <rPh sb="27" eb="28">
      <t>ツキ</t>
    </rPh>
    <rPh sb="29" eb="31">
      <t>コウフ</t>
    </rPh>
    <rPh sb="31" eb="33">
      <t>タイショウ</t>
    </rPh>
    <rPh sb="33" eb="34">
      <t>ガイ</t>
    </rPh>
    <phoneticPr fontId="2"/>
  </si>
  <si>
    <t>中栄信用金庫</t>
    <rPh sb="1" eb="2">
      <t>サカエ</t>
    </rPh>
    <phoneticPr fontId="2"/>
  </si>
  <si>
    <t>申請日現在において、市税に滞納（地方税法に定める徴収の猶予を受けている徴収金を除く。）がなく必要な申告を怠っていません。</t>
    <rPh sb="0" eb="2">
      <t>シンセイ</t>
    </rPh>
    <rPh sb="2" eb="3">
      <t>ビ</t>
    </rPh>
    <rPh sb="3" eb="5">
      <t>ゲンザイ</t>
    </rPh>
    <rPh sb="10" eb="11">
      <t>シ</t>
    </rPh>
    <rPh sb="11" eb="12">
      <t>ゼイ</t>
    </rPh>
    <rPh sb="13" eb="15">
      <t>タイノウ</t>
    </rPh>
    <rPh sb="16" eb="19">
      <t>チホウゼイ</t>
    </rPh>
    <rPh sb="19" eb="20">
      <t>ホウ</t>
    </rPh>
    <rPh sb="21" eb="22">
      <t>サダ</t>
    </rPh>
    <rPh sb="24" eb="26">
      <t>チョウシュウ</t>
    </rPh>
    <rPh sb="27" eb="29">
      <t>ユウヨ</t>
    </rPh>
    <rPh sb="30" eb="31">
      <t>ウ</t>
    </rPh>
    <rPh sb="35" eb="37">
      <t>チョウシュウ</t>
    </rPh>
    <rPh sb="37" eb="38">
      <t>キン</t>
    </rPh>
    <rPh sb="39" eb="40">
      <t>ノゾ</t>
    </rPh>
    <rPh sb="46" eb="48">
      <t>ヒツヨウ</t>
    </rPh>
    <rPh sb="49" eb="51">
      <t>シンコク</t>
    </rPh>
    <rPh sb="52" eb="53">
      <t>オコタ</t>
    </rPh>
    <phoneticPr fontId="2"/>
  </si>
  <si>
    <t>注1</t>
    <rPh sb="0" eb="1">
      <t>チュウ</t>
    </rPh>
    <phoneticPr fontId="2"/>
  </si>
  <si>
    <t>注2</t>
    <rPh sb="0" eb="1">
      <t>チュウ</t>
    </rPh>
    <phoneticPr fontId="2"/>
  </si>
  <si>
    <r>
      <rPr>
        <sz val="10"/>
        <rFont val="ＭＳ ゴシック"/>
        <family val="3"/>
        <charset val="128"/>
      </rPr>
      <t xml:space="preserve"> 注1 </t>
    </r>
    <r>
      <rPr>
        <u/>
        <sz val="10"/>
        <rFont val="ＭＳ ゴシック"/>
        <family val="3"/>
        <charset val="128"/>
      </rPr>
      <t>添付を省略した場合は後日、指定した車両等の走行記録等の提出をお願いすることがあります</t>
    </r>
    <rPh sb="1" eb="2">
      <t>チュウ</t>
    </rPh>
    <rPh sb="4" eb="6">
      <t>テンプ</t>
    </rPh>
    <rPh sb="7" eb="9">
      <t>ショウリャク</t>
    </rPh>
    <rPh sb="11" eb="13">
      <t>バアイ</t>
    </rPh>
    <rPh sb="14" eb="16">
      <t>ゴジツ</t>
    </rPh>
    <rPh sb="17" eb="19">
      <t>シテイ</t>
    </rPh>
    <rPh sb="21" eb="23">
      <t>シャリョウ</t>
    </rPh>
    <rPh sb="23" eb="24">
      <t>トウ</t>
    </rPh>
    <rPh sb="25" eb="27">
      <t>ソウコウ</t>
    </rPh>
    <rPh sb="27" eb="29">
      <t>キロク</t>
    </rPh>
    <rPh sb="29" eb="30">
      <t>トウ</t>
    </rPh>
    <rPh sb="31" eb="33">
      <t>テイシュツ</t>
    </rPh>
    <rPh sb="35" eb="36">
      <t>ネガ</t>
    </rPh>
    <phoneticPr fontId="2"/>
  </si>
  <si>
    <r>
      <rPr>
        <sz val="10"/>
        <rFont val="ＭＳ ゴシック"/>
        <family val="3"/>
        <charset val="128"/>
      </rPr>
      <t xml:space="preserve"> 注2 </t>
    </r>
    <r>
      <rPr>
        <u/>
        <sz val="10"/>
        <rFont val="ＭＳ ゴシック"/>
        <family val="3"/>
        <charset val="128"/>
      </rPr>
      <t>なるべく申請前１週間程度以内に発行（交付）されたものの添付にご協力ください</t>
    </r>
    <rPh sb="1" eb="2">
      <t>チュウ</t>
    </rPh>
    <rPh sb="8" eb="10">
      <t>シンセイ</t>
    </rPh>
    <rPh sb="10" eb="11">
      <t>マエ</t>
    </rPh>
    <rPh sb="12" eb="14">
      <t>シュウカン</t>
    </rPh>
    <rPh sb="14" eb="16">
      <t>テイド</t>
    </rPh>
    <rPh sb="16" eb="18">
      <t>イナイ</t>
    </rPh>
    <rPh sb="19" eb="21">
      <t>ハッコウ</t>
    </rPh>
    <rPh sb="22" eb="24">
      <t>コウフ</t>
    </rPh>
    <rPh sb="31" eb="33">
      <t>テンプ</t>
    </rPh>
    <rPh sb="35" eb="37">
      <t>キョウリョク</t>
    </rPh>
    <phoneticPr fontId="2"/>
  </si>
  <si>
    <t>１　申　請　者　・　市　内　営　業　所（事　業　所）・　連　絡　先　</t>
    <rPh sb="2" eb="3">
      <t>サル</t>
    </rPh>
    <rPh sb="4" eb="5">
      <t>ショウ</t>
    </rPh>
    <rPh sb="6" eb="7">
      <t>モノ</t>
    </rPh>
    <rPh sb="10" eb="11">
      <t>シ</t>
    </rPh>
    <rPh sb="12" eb="13">
      <t>ナイ</t>
    </rPh>
    <rPh sb="14" eb="15">
      <t>エイ</t>
    </rPh>
    <rPh sb="16" eb="17">
      <t>ゴウ</t>
    </rPh>
    <rPh sb="18" eb="19">
      <t>ショ</t>
    </rPh>
    <rPh sb="20" eb="21">
      <t>コト</t>
    </rPh>
    <rPh sb="22" eb="23">
      <t>ゴウ</t>
    </rPh>
    <rPh sb="24" eb="25">
      <t>ショ</t>
    </rPh>
    <rPh sb="28" eb="29">
      <t>レン</t>
    </rPh>
    <rPh sb="30" eb="31">
      <t>ラク</t>
    </rPh>
    <rPh sb="32" eb="33">
      <t>サキ</t>
    </rPh>
    <phoneticPr fontId="2"/>
  </si>
  <si>
    <t>市内営業所（事業所）</t>
    <rPh sb="0" eb="2">
      <t>シナイ</t>
    </rPh>
    <rPh sb="2" eb="4">
      <t>エイギョウ</t>
    </rPh>
    <rPh sb="4" eb="5">
      <t>ショ</t>
    </rPh>
    <rPh sb="6" eb="8">
      <t>ジギョウ</t>
    </rPh>
    <rPh sb="8" eb="9">
      <t>ショ</t>
    </rPh>
    <phoneticPr fontId="2"/>
  </si>
  <si>
    <t>（単位：km）</t>
    <rPh sb="1" eb="3">
      <t>タンイ</t>
    </rPh>
    <phoneticPr fontId="2"/>
  </si>
  <si>
    <t>中栄信用金庫</t>
    <rPh sb="1" eb="2">
      <t>サカエ</t>
    </rPh>
    <phoneticPr fontId="2"/>
  </si>
  <si>
    <t>法人名・屋号等
及び営業所名</t>
    <rPh sb="8" eb="9">
      <t>オヨ</t>
    </rPh>
    <rPh sb="10" eb="13">
      <t>エイギョウショ</t>
    </rPh>
    <rPh sb="13" eb="14">
      <t>メイ</t>
    </rPh>
    <phoneticPr fontId="2"/>
  </si>
  <si>
    <t>申請書の記入に当たっては、熱や消しゴムで容易に消えない筆記用具をご使用ください。</t>
    <rPh sb="0" eb="3">
      <t>シンセイショ</t>
    </rPh>
    <rPh sb="4" eb="6">
      <t>キニュウ</t>
    </rPh>
    <rPh sb="7" eb="8">
      <t>ア</t>
    </rPh>
    <rPh sb="13" eb="14">
      <t>ネツ</t>
    </rPh>
    <rPh sb="15" eb="16">
      <t>ケ</t>
    </rPh>
    <rPh sb="20" eb="22">
      <t>ヨウイ</t>
    </rPh>
    <rPh sb="23" eb="24">
      <t>キ</t>
    </rPh>
    <rPh sb="27" eb="29">
      <t>ヒッキ</t>
    </rPh>
    <rPh sb="29" eb="31">
      <t>ヨウグ</t>
    </rPh>
    <rPh sb="33" eb="35">
      <t>シヨウ</t>
    </rPh>
    <phoneticPr fontId="2"/>
  </si>
  <si>
    <t>確定申告書など、営業（事業）の内容が確認できるもの</t>
    <rPh sb="0" eb="2">
      <t>カクテイ</t>
    </rPh>
    <rPh sb="2" eb="4">
      <t>シンコク</t>
    </rPh>
    <rPh sb="4" eb="5">
      <t>ショ</t>
    </rPh>
    <rPh sb="8" eb="10">
      <t>エイギョウ</t>
    </rPh>
    <rPh sb="11" eb="13">
      <t>ジギョウ</t>
    </rPh>
    <rPh sb="15" eb="17">
      <t>ナイヨウ</t>
    </rPh>
    <rPh sb="18" eb="20">
      <t>カクニン</t>
    </rPh>
    <phoneticPr fontId="2"/>
  </si>
  <si>
    <t>（株）○○運輸　代表取締役　○○　○○</t>
    <rPh sb="1" eb="2">
      <t>カブ</t>
    </rPh>
    <rPh sb="5" eb="7">
      <t>ウンユ</t>
    </rPh>
    <rPh sb="8" eb="10">
      <t>ダイヒョウ</t>
    </rPh>
    <rPh sb="10" eb="13">
      <t>トリシマリヤク</t>
    </rPh>
    <phoneticPr fontId="2"/>
  </si>
  <si>
    <t>カ）マルマルウンユ　ダイヒョウトリシマリヤク　マルマル　マルマル</t>
    <phoneticPr fontId="2"/>
  </si>
  <si>
    <t>○○銀行</t>
    <rPh sb="2" eb="4">
      <t>ギンコウ</t>
    </rPh>
    <phoneticPr fontId="2"/>
  </si>
  <si>
    <t>00</t>
    <phoneticPr fontId="2"/>
  </si>
  <si>
    <t>0000</t>
    <phoneticPr fontId="2"/>
  </si>
  <si>
    <t>○○担当</t>
    <rPh sb="2" eb="4">
      <t>タントウ</t>
    </rPh>
    <phoneticPr fontId="2"/>
  </si>
  <si>
    <t>○○　○○</t>
    <phoneticPr fontId="2"/>
  </si>
  <si>
    <t>○○営業所</t>
    <rPh sb="2" eb="5">
      <t>エイギョウショ</t>
    </rPh>
    <phoneticPr fontId="2"/>
  </si>
  <si>
    <t>（株）○○運輸</t>
    <rPh sb="1" eb="2">
      <t>カブ</t>
    </rPh>
    <rPh sb="5" eb="7">
      <t>ウンユ</t>
    </rPh>
    <phoneticPr fontId="2"/>
  </si>
  <si>
    <t>○○　○○</t>
    <phoneticPr fontId="2"/>
  </si>
  <si>
    <t>お</t>
    <phoneticPr fontId="2"/>
  </si>
  <si>
    <t>0000</t>
    <phoneticPr fontId="2"/>
  </si>
  <si>
    <t>申請者の業種</t>
    <rPh sb="0" eb="3">
      <t>シンセイシャ</t>
    </rPh>
    <rPh sb="4" eb="5">
      <t>ギョウ</t>
    </rPh>
    <phoneticPr fontId="2"/>
  </si>
  <si>
    <t>船籍港または定係港</t>
    <rPh sb="0" eb="2">
      <t>センセキ</t>
    </rPh>
    <rPh sb="2" eb="3">
      <t>ミナト</t>
    </rPh>
    <rPh sb="6" eb="7">
      <t>サダム</t>
    </rPh>
    <rPh sb="7" eb="8">
      <t>ガカリ</t>
    </rPh>
    <rPh sb="8" eb="9">
      <t>ミナト</t>
    </rPh>
    <phoneticPr fontId="2"/>
  </si>
  <si>
    <t>代表者、役員または使用人その他の従業員等が、藤沢市暴力団排除条例（平成２３年藤沢市条例第１８号）第２条第２号から第５号に規定する暴力団、暴力団員、暴力団員等、暴力団経営支配法人等に該当しません。また、それらと密接な関係を有していません。</t>
    <rPh sb="0" eb="3">
      <t>ダイヒョウシャ</t>
    </rPh>
    <rPh sb="4" eb="6">
      <t>ヤクイン</t>
    </rPh>
    <rPh sb="9" eb="11">
      <t>シヨウ</t>
    </rPh>
    <rPh sb="11" eb="12">
      <t>ニン</t>
    </rPh>
    <rPh sb="14" eb="15">
      <t>タ</t>
    </rPh>
    <rPh sb="16" eb="19">
      <t>ジュウギョウイン</t>
    </rPh>
    <rPh sb="19" eb="20">
      <t>トウ</t>
    </rPh>
    <rPh sb="22" eb="25">
      <t>フジサワシ</t>
    </rPh>
    <rPh sb="25" eb="28">
      <t>ボウリョクダン</t>
    </rPh>
    <rPh sb="28" eb="30">
      <t>ハイジョ</t>
    </rPh>
    <rPh sb="30" eb="32">
      <t>ジョウレイ</t>
    </rPh>
    <rPh sb="33" eb="35">
      <t>ヘイセイ</t>
    </rPh>
    <rPh sb="37" eb="38">
      <t>ネン</t>
    </rPh>
    <rPh sb="38" eb="41">
      <t>フジサワシ</t>
    </rPh>
    <rPh sb="41" eb="43">
      <t>ジョウレイ</t>
    </rPh>
    <rPh sb="43" eb="44">
      <t>ダイ</t>
    </rPh>
    <rPh sb="46" eb="47">
      <t>ゴウ</t>
    </rPh>
    <rPh sb="48" eb="49">
      <t>ダイ</t>
    </rPh>
    <rPh sb="50" eb="51">
      <t>ジョウ</t>
    </rPh>
    <rPh sb="51" eb="52">
      <t>ダイ</t>
    </rPh>
    <rPh sb="53" eb="54">
      <t>ゴウ</t>
    </rPh>
    <rPh sb="56" eb="57">
      <t>ダイ</t>
    </rPh>
    <rPh sb="58" eb="59">
      <t>ゴウ</t>
    </rPh>
    <rPh sb="60" eb="62">
      <t>キテイ</t>
    </rPh>
    <rPh sb="64" eb="67">
      <t>ボウリョクダン</t>
    </rPh>
    <rPh sb="68" eb="70">
      <t>ボウリョク</t>
    </rPh>
    <rPh sb="70" eb="72">
      <t>ダンイン</t>
    </rPh>
    <rPh sb="73" eb="75">
      <t>ボウリョク</t>
    </rPh>
    <rPh sb="75" eb="77">
      <t>ダンイン</t>
    </rPh>
    <rPh sb="77" eb="78">
      <t>トウ</t>
    </rPh>
    <rPh sb="79" eb="82">
      <t>ボウリョクダン</t>
    </rPh>
    <rPh sb="82" eb="84">
      <t>ケイエイ</t>
    </rPh>
    <rPh sb="84" eb="86">
      <t>シハイ</t>
    </rPh>
    <rPh sb="86" eb="88">
      <t>ホウジン</t>
    </rPh>
    <rPh sb="88" eb="89">
      <t>トウ</t>
    </rPh>
    <rPh sb="90" eb="92">
      <t>ガイトウ</t>
    </rPh>
    <rPh sb="104" eb="106">
      <t>ミッセツ</t>
    </rPh>
    <rPh sb="107" eb="109">
      <t>カンケイ</t>
    </rPh>
    <rPh sb="110" eb="111">
      <t>ユウ</t>
    </rPh>
    <phoneticPr fontId="2"/>
  </si>
  <si>
    <t>および「６誓約事項」の全ての項目について、同意・誓約します。</t>
    <rPh sb="5" eb="7">
      <t>セイヤク</t>
    </rPh>
    <rPh sb="7" eb="9">
      <t>ジコウ</t>
    </rPh>
    <rPh sb="11" eb="12">
      <t>スベ</t>
    </rPh>
    <rPh sb="14" eb="16">
      <t>コウモク</t>
    </rPh>
    <rPh sb="21" eb="23">
      <t>ドウイ</t>
    </rPh>
    <rPh sb="24" eb="26">
      <t>セイヤク</t>
    </rPh>
    <phoneticPr fontId="2"/>
  </si>
  <si>
    <r>
      <t>預金通帳等の写し</t>
    </r>
    <r>
      <rPr>
        <sz val="9.5"/>
        <rFont val="ＭＳ 明朝"/>
        <family val="1"/>
        <charset val="128"/>
      </rPr>
      <t>（通帳のオモテ面および１・２ページ目、電子通帳の場合は画面コピー）</t>
    </r>
    <rPh sb="0" eb="2">
      <t>ヨキン</t>
    </rPh>
    <rPh sb="2" eb="4">
      <t>ツウチョウ</t>
    </rPh>
    <rPh sb="4" eb="5">
      <t>トウ</t>
    </rPh>
    <rPh sb="6" eb="7">
      <t>ウツ</t>
    </rPh>
    <rPh sb="9" eb="11">
      <t>ツウチョウ</t>
    </rPh>
    <rPh sb="15" eb="16">
      <t>メン</t>
    </rPh>
    <rPh sb="25" eb="26">
      <t>メ</t>
    </rPh>
    <rPh sb="27" eb="29">
      <t>デンシ</t>
    </rPh>
    <rPh sb="29" eb="31">
      <t>ツウチョウ</t>
    </rPh>
    <rPh sb="32" eb="34">
      <t>バアイ</t>
    </rPh>
    <rPh sb="35" eb="37">
      <t>ガメン</t>
    </rPh>
    <phoneticPr fontId="2"/>
  </si>
  <si>
    <t>申請書の記載事項および証拠書類等の添付書類の内容に偽りありません。</t>
    <rPh sb="0" eb="3">
      <t>シンセイショ</t>
    </rPh>
    <rPh sb="4" eb="6">
      <t>キサイ</t>
    </rPh>
    <rPh sb="6" eb="8">
      <t>ジコウ</t>
    </rPh>
    <rPh sb="11" eb="13">
      <t>ショウコ</t>
    </rPh>
    <rPh sb="13" eb="15">
      <t>ショルイ</t>
    </rPh>
    <rPh sb="15" eb="16">
      <t>トウ</t>
    </rPh>
    <rPh sb="17" eb="19">
      <t>テンプ</t>
    </rPh>
    <rPh sb="19" eb="21">
      <t>ショルイ</t>
    </rPh>
    <rPh sb="22" eb="24">
      <t>ナイヨウ</t>
    </rPh>
    <rPh sb="25" eb="26">
      <t>イツワ</t>
    </rPh>
    <phoneticPr fontId="2"/>
  </si>
  <si>
    <t>○○ビル８階</t>
    <rPh sb="5" eb="6">
      <t>カイ</t>
    </rPh>
    <phoneticPr fontId="2"/>
  </si>
  <si>
    <t>********@********.**.jp</t>
    <phoneticPr fontId="2"/>
  </si>
  <si>
    <t>○○支店</t>
    <rPh sb="2" eb="4">
      <t>シテン</t>
    </rPh>
    <phoneticPr fontId="2"/>
  </si>
  <si>
    <t>お</t>
    <phoneticPr fontId="2"/>
  </si>
  <si>
    <t>　　　年　 　月　 　日</t>
    <rPh sb="3" eb="4">
      <t>ネン</t>
    </rPh>
    <rPh sb="7" eb="8">
      <t>ツキ</t>
    </rPh>
    <rPh sb="11" eb="12">
      <t>ニチ</t>
    </rPh>
    <phoneticPr fontId="2"/>
  </si>
  <si>
    <t>　　　年 　　月　 　日</t>
    <rPh sb="3" eb="4">
      <t>ネン</t>
    </rPh>
    <rPh sb="7" eb="8">
      <t>ツキ</t>
    </rPh>
    <rPh sb="11" eb="12">
      <t>ニチ</t>
    </rPh>
    <phoneticPr fontId="2"/>
  </si>
  <si>
    <t>2020 年  2 月 20 日</t>
    <rPh sb="5" eb="6">
      <t>ネン</t>
    </rPh>
    <rPh sb="10" eb="11">
      <t>ガツ</t>
    </rPh>
    <rPh sb="15" eb="16">
      <t>ニチ</t>
    </rPh>
    <phoneticPr fontId="2"/>
  </si>
  <si>
    <t>第  222  -  00000 号</t>
    <rPh sb="0" eb="1">
      <t>ダイ</t>
    </rPh>
    <rPh sb="17" eb="18">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</si>
</sst>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000"/>
    <numFmt numFmtId="178" formatCode="0000000"/>
    <numFmt numFmtId="179" formatCode="0_ "/>
    <numFmt numFmtId="180" formatCode="#,##0.0;[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1"/>
      <name val="ＭＳ 明朝"/>
      <family val="1"/>
      <charset val="128"/>
    </font>
    <font>
      <sz val="8"/>
      <name val="ＭＳ 明朝"/>
      <family val="1"/>
      <charset val="128"/>
    </font>
    <font>
      <sz val="11"/>
      <name val="ＭＳ ゴシック"/>
      <family val="3"/>
      <charset val="128"/>
    </font>
    <font>
      <sz val="10"/>
      <name val="ＭＳ 明朝"/>
      <family val="1"/>
      <charset val="128"/>
    </font>
    <font>
      <sz val="10"/>
      <name val="ＭＳ ゴシック"/>
      <family val="3"/>
      <charset val="128"/>
    </font>
    <font>
      <sz val="9"/>
      <name val="ＭＳ 明朝"/>
      <family val="1"/>
      <charset val="128"/>
    </font>
    <font>
      <sz val="11"/>
      <color theme="1"/>
      <name val="ＭＳ Ｐゴシック"/>
      <family val="2"/>
      <scheme val="minor"/>
    </font>
    <font>
      <u/>
      <sz val="11"/>
      <name val="ＭＳ ゴシック"/>
      <family val="3"/>
      <charset val="128"/>
    </font>
    <font>
      <u/>
      <sz val="10"/>
      <name val="ＭＳ ゴシック"/>
      <family val="3"/>
      <charset val="128"/>
    </font>
    <font>
      <sz val="11"/>
      <color theme="0"/>
      <name val="ＭＳ 明朝"/>
      <family val="1"/>
      <charset val="128"/>
    </font>
    <font>
      <sz val="10"/>
      <color theme="0"/>
      <name val="ＭＳ ゴシック"/>
      <family val="3"/>
      <charset val="128"/>
    </font>
    <font>
      <sz val="10"/>
      <color theme="0"/>
      <name val="ＭＳ 明朝"/>
      <family val="1"/>
      <charset val="128"/>
    </font>
    <font>
      <sz val="11"/>
      <color theme="0"/>
      <name val="ＭＳ ゴシック"/>
      <family val="3"/>
      <charset val="128"/>
    </font>
    <font>
      <u/>
      <sz val="11"/>
      <color theme="0"/>
      <name val="ＭＳ ゴシック"/>
      <family val="3"/>
      <charset val="128"/>
    </font>
    <font>
      <b/>
      <sz val="12"/>
      <name val="ＭＳ ゴシック"/>
      <family val="3"/>
      <charset val="128"/>
    </font>
    <font>
      <sz val="9.5"/>
      <name val="ＭＳ 明朝"/>
      <family val="1"/>
      <charset val="128"/>
    </font>
    <font>
      <b/>
      <sz val="13"/>
      <name val="ＭＳ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right style="hair">
        <color auto="1"/>
      </right>
      <top style="hair">
        <color indexed="64"/>
      </top>
      <bottom style="thin">
        <color indexed="64"/>
      </bottom>
      <diagonal/>
    </border>
    <border>
      <left style="hair">
        <color auto="1"/>
      </left>
      <right style="thin">
        <color indexed="64"/>
      </right>
      <top style="hair">
        <color auto="1"/>
      </top>
      <bottom style="thin">
        <color indexed="64"/>
      </bottom>
      <diagonal/>
    </border>
    <border>
      <left/>
      <right style="hair">
        <color auto="1"/>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right style="hair">
        <color auto="1"/>
      </right>
      <top style="hair">
        <color indexed="64"/>
      </top>
      <bottom/>
      <diagonal/>
    </border>
    <border>
      <left/>
      <right style="hair">
        <color auto="1"/>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auto="1"/>
      </right>
      <top style="thin">
        <color indexed="64"/>
      </top>
      <bottom style="hair">
        <color auto="1"/>
      </bottom>
      <diagonal/>
    </border>
    <border>
      <left style="hair">
        <color indexed="64"/>
      </left>
      <right/>
      <top style="thin">
        <color indexed="64"/>
      </top>
      <bottom style="hair">
        <color indexed="64"/>
      </bottom>
      <diagonal/>
    </border>
    <border>
      <left/>
      <right style="hair">
        <color auto="1"/>
      </right>
      <top/>
      <bottom style="hair">
        <color auto="1"/>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7" fillId="0" borderId="0"/>
    <xf numFmtId="0" fontId="14" fillId="0" borderId="0"/>
    <xf numFmtId="0" fontId="14" fillId="0" borderId="0">
      <alignment vertical="center"/>
    </xf>
  </cellStyleXfs>
  <cellXfs count="505">
    <xf numFmtId="0" fontId="0" fillId="0" borderId="0" xfId="0">
      <alignment vertical="center"/>
    </xf>
    <xf numFmtId="0" fontId="0" fillId="0" borderId="0" xfId="0" applyNumberForma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Fill="1">
      <alignment vertical="center"/>
    </xf>
    <xf numFmtId="0" fontId="0" fillId="0" borderId="0" xfId="0" applyAlignment="1">
      <alignment vertical="center"/>
    </xf>
    <xf numFmtId="0" fontId="0" fillId="0" borderId="0" xfId="0" applyFill="1" applyBorder="1">
      <alignment vertical="center"/>
    </xf>
    <xf numFmtId="0" fontId="0" fillId="0" borderId="0" xfId="0" applyNumberFormat="1" applyFill="1" applyAlignment="1">
      <alignment horizontal="center" vertical="center"/>
    </xf>
    <xf numFmtId="0" fontId="0" fillId="0" borderId="0" xfId="0" applyBorder="1" applyAlignment="1">
      <alignment horizontal="center" vertical="center"/>
    </xf>
    <xf numFmtId="0" fontId="0" fillId="0" borderId="10" xfId="0" applyBorder="1">
      <alignment vertical="center"/>
    </xf>
    <xf numFmtId="0" fontId="0" fillId="0" borderId="13" xfId="0" applyBorder="1">
      <alignment vertical="center"/>
    </xf>
    <xf numFmtId="0" fontId="0" fillId="0" borderId="23" xfId="0" applyBorder="1">
      <alignment vertical="center"/>
    </xf>
    <xf numFmtId="0" fontId="0" fillId="0" borderId="50" xfId="0" applyBorder="1">
      <alignment vertical="center"/>
    </xf>
    <xf numFmtId="0" fontId="0" fillId="0" borderId="19" xfId="0" applyBorder="1">
      <alignment vertical="center"/>
    </xf>
    <xf numFmtId="0" fontId="8" fillId="4" borderId="0" xfId="0" applyFont="1" applyFill="1">
      <alignment vertical="center"/>
    </xf>
    <xf numFmtId="0" fontId="8" fillId="4" borderId="7" xfId="0" applyFont="1" applyFill="1" applyBorder="1">
      <alignment vertical="center"/>
    </xf>
    <xf numFmtId="0" fontId="8" fillId="0" borderId="0" xfId="0" applyFont="1">
      <alignment vertical="center"/>
    </xf>
    <xf numFmtId="0" fontId="8" fillId="4" borderId="0" xfId="0" applyFont="1" applyFill="1" applyAlignment="1">
      <alignment horizontal="right" vertical="center"/>
    </xf>
    <xf numFmtId="0" fontId="9" fillId="4" borderId="0" xfId="0" applyFont="1" applyFill="1" applyAlignment="1">
      <alignment vertical="center"/>
    </xf>
    <xf numFmtId="0" fontId="10" fillId="2" borderId="0" xfId="0" applyFont="1" applyFill="1" applyAlignment="1" applyProtection="1">
      <alignment horizontal="center" vertical="center"/>
      <protection locked="0"/>
    </xf>
    <xf numFmtId="0" fontId="8" fillId="4" borderId="0" xfId="0" applyFont="1" applyFill="1" applyAlignment="1">
      <alignment vertical="center" shrinkToFit="1"/>
    </xf>
    <xf numFmtId="0" fontId="8" fillId="4" borderId="1" xfId="0" applyFont="1" applyFill="1" applyBorder="1">
      <alignment vertical="center"/>
    </xf>
    <xf numFmtId="0" fontId="8" fillId="4" borderId="2" xfId="0" applyFont="1" applyFill="1" applyBorder="1">
      <alignment vertical="center"/>
    </xf>
    <xf numFmtId="0" fontId="8" fillId="4" borderId="2" xfId="0" applyFont="1" applyFill="1" applyBorder="1" applyAlignment="1">
      <alignment vertical="center"/>
    </xf>
    <xf numFmtId="0" fontId="8" fillId="4" borderId="11" xfId="0" applyFont="1" applyFill="1" applyBorder="1">
      <alignment vertical="center"/>
    </xf>
    <xf numFmtId="0" fontId="8" fillId="4" borderId="11" xfId="0" applyFont="1" applyFill="1" applyBorder="1" applyAlignment="1">
      <alignment vertical="center"/>
    </xf>
    <xf numFmtId="0" fontId="8" fillId="4" borderId="12" xfId="0" applyFont="1" applyFill="1" applyBorder="1" applyAlignment="1">
      <alignment horizontal="right" vertical="center"/>
    </xf>
    <xf numFmtId="0" fontId="8" fillId="4" borderId="4" xfId="0" applyFont="1" applyFill="1" applyBorder="1">
      <alignment vertical="center"/>
    </xf>
    <xf numFmtId="0" fontId="8" fillId="4" borderId="33" xfId="0" applyFont="1" applyFill="1" applyBorder="1">
      <alignment vertical="center"/>
    </xf>
    <xf numFmtId="0" fontId="8" fillId="4" borderId="17" xfId="0" applyFont="1" applyFill="1" applyBorder="1">
      <alignment vertical="center"/>
    </xf>
    <xf numFmtId="0" fontId="8" fillId="4" borderId="17" xfId="0" applyFont="1" applyFill="1" applyBorder="1" applyAlignment="1">
      <alignment vertical="center"/>
    </xf>
    <xf numFmtId="0" fontId="8" fillId="4" borderId="18" xfId="0" applyFont="1" applyFill="1" applyBorder="1" applyAlignment="1">
      <alignment horizontal="right" vertical="center"/>
    </xf>
    <xf numFmtId="0" fontId="8" fillId="4" borderId="30" xfId="0" applyFont="1" applyFill="1" applyBorder="1">
      <alignment vertical="center"/>
    </xf>
    <xf numFmtId="0" fontId="8" fillId="4" borderId="14" xfId="0" applyFont="1" applyFill="1" applyBorder="1">
      <alignment vertical="center"/>
    </xf>
    <xf numFmtId="0" fontId="8" fillId="4" borderId="13" xfId="0" applyFont="1" applyFill="1" applyBorder="1">
      <alignment vertical="center"/>
    </xf>
    <xf numFmtId="0" fontId="8" fillId="4" borderId="15" xfId="0" applyFont="1" applyFill="1" applyBorder="1" applyAlignment="1">
      <alignment horizontal="right" vertical="center"/>
    </xf>
    <xf numFmtId="0" fontId="8" fillId="4" borderId="16" xfId="0" applyFont="1" applyFill="1" applyBorder="1">
      <alignment vertical="center"/>
    </xf>
    <xf numFmtId="0" fontId="8" fillId="4" borderId="3" xfId="0" applyFont="1" applyFill="1" applyBorder="1">
      <alignment vertical="center"/>
    </xf>
    <xf numFmtId="0" fontId="8" fillId="4" borderId="25" xfId="0" applyFont="1" applyFill="1" applyBorder="1">
      <alignment vertical="center"/>
    </xf>
    <xf numFmtId="0" fontId="8" fillId="4" borderId="14" xfId="0" applyFont="1" applyFill="1" applyBorder="1" applyAlignment="1">
      <alignment horizontal="center" vertical="center"/>
    </xf>
    <xf numFmtId="0" fontId="8" fillId="4" borderId="15" xfId="0" applyFont="1" applyFill="1" applyBorder="1">
      <alignment vertical="center"/>
    </xf>
    <xf numFmtId="0" fontId="8" fillId="4" borderId="6" xfId="0" applyFont="1" applyFill="1" applyBorder="1">
      <alignment vertical="center"/>
    </xf>
    <xf numFmtId="0" fontId="8" fillId="4" borderId="26" xfId="0" applyFont="1" applyFill="1" applyBorder="1">
      <alignment vertical="center"/>
    </xf>
    <xf numFmtId="0" fontId="8" fillId="4" borderId="22" xfId="0" applyFont="1" applyFill="1" applyBorder="1">
      <alignment vertical="center"/>
    </xf>
    <xf numFmtId="0" fontId="8" fillId="4" borderId="23" xfId="0" applyFont="1" applyFill="1" applyBorder="1">
      <alignment vertical="center"/>
    </xf>
    <xf numFmtId="0" fontId="8" fillId="4" borderId="22" xfId="0" applyFont="1" applyFill="1" applyBorder="1" applyAlignment="1">
      <alignment horizontal="center" vertical="center"/>
    </xf>
    <xf numFmtId="0" fontId="8" fillId="4" borderId="24" xfId="0" applyFont="1" applyFill="1" applyBorder="1">
      <alignment vertical="center"/>
    </xf>
    <xf numFmtId="0" fontId="8" fillId="4" borderId="0" xfId="0" applyFont="1" applyFill="1" applyBorder="1">
      <alignment vertical="center"/>
    </xf>
    <xf numFmtId="0" fontId="8" fillId="4" borderId="5" xfId="0" applyFont="1" applyFill="1" applyBorder="1">
      <alignment vertical="center"/>
    </xf>
    <xf numFmtId="0" fontId="8" fillId="4" borderId="24" xfId="0" applyFont="1" applyFill="1" applyBorder="1" applyAlignment="1">
      <alignment horizontal="right" vertical="center"/>
    </xf>
    <xf numFmtId="0" fontId="8" fillId="4" borderId="28" xfId="0" applyFont="1" applyFill="1" applyBorder="1">
      <alignment vertical="center"/>
    </xf>
    <xf numFmtId="0" fontId="8" fillId="4" borderId="10" xfId="0" applyFont="1" applyFill="1" applyBorder="1">
      <alignment vertical="center"/>
    </xf>
    <xf numFmtId="0" fontId="8" fillId="0" borderId="0" xfId="0" applyFont="1" applyFill="1" applyAlignment="1">
      <alignment vertical="center"/>
    </xf>
    <xf numFmtId="0" fontId="8" fillId="4" borderId="29" xfId="0" applyFont="1" applyFill="1" applyBorder="1">
      <alignment vertical="center"/>
    </xf>
    <xf numFmtId="0" fontId="11" fillId="4" borderId="5" xfId="0" applyFont="1" applyFill="1" applyBorder="1">
      <alignment vertical="center"/>
    </xf>
    <xf numFmtId="0" fontId="8" fillId="4" borderId="20" xfId="0" applyFont="1" applyFill="1" applyBorder="1">
      <alignment vertical="center"/>
    </xf>
    <xf numFmtId="0" fontId="8" fillId="4" borderId="0" xfId="0" applyFont="1" applyFill="1" applyBorder="1" applyAlignment="1" applyProtection="1">
      <alignment vertical="center" shrinkToFit="1"/>
      <protection locked="0"/>
    </xf>
    <xf numFmtId="0" fontId="8" fillId="0" borderId="0" xfId="0" applyFont="1" applyFill="1" applyBorder="1">
      <alignment vertical="center"/>
    </xf>
    <xf numFmtId="0" fontId="8" fillId="4" borderId="0" xfId="0" applyFont="1" applyFill="1" applyBorder="1" applyAlignment="1">
      <alignment vertical="top" wrapText="1"/>
    </xf>
    <xf numFmtId="0" fontId="8" fillId="4" borderId="0" xfId="0" applyFont="1" applyFill="1" applyBorder="1" applyAlignment="1">
      <alignment vertical="center" wrapText="1"/>
    </xf>
    <xf numFmtId="0" fontId="8" fillId="0" borderId="0" xfId="0" applyFont="1" applyFill="1">
      <alignment vertical="center"/>
    </xf>
    <xf numFmtId="0" fontId="13" fillId="4" borderId="0" xfId="0" applyFont="1" applyFill="1" applyAlignment="1">
      <alignment vertical="top"/>
    </xf>
    <xf numFmtId="0" fontId="10" fillId="4" borderId="0" xfId="0" applyFont="1" applyFill="1" applyBorder="1" applyAlignment="1">
      <alignment vertical="center" textRotation="255"/>
    </xf>
    <xf numFmtId="0" fontId="13" fillId="4" borderId="0" xfId="0" applyFont="1" applyFill="1">
      <alignment vertical="center"/>
    </xf>
    <xf numFmtId="0" fontId="10" fillId="4" borderId="0" xfId="0" applyFont="1" applyFill="1" applyBorder="1">
      <alignment vertical="center"/>
    </xf>
    <xf numFmtId="0" fontId="10" fillId="4" borderId="47"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10" fillId="4" borderId="51"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10" fillId="4" borderId="0" xfId="0" applyFont="1" applyFill="1">
      <alignment vertical="center"/>
    </xf>
    <xf numFmtId="0" fontId="10" fillId="4" borderId="48" xfId="0" applyFont="1" applyFill="1" applyBorder="1" applyAlignment="1">
      <alignment horizontal="center" vertical="center"/>
    </xf>
    <xf numFmtId="0" fontId="12" fillId="4" borderId="15" xfId="0" applyFont="1" applyFill="1" applyBorder="1" applyAlignment="1">
      <alignment horizontal="center" vertical="center"/>
    </xf>
    <xf numFmtId="0" fontId="8" fillId="4" borderId="15" xfId="0" applyFont="1" applyFill="1" applyBorder="1" applyAlignment="1">
      <alignment horizontal="center" vertical="center"/>
    </xf>
    <xf numFmtId="0" fontId="10" fillId="4" borderId="54" xfId="0" applyFont="1" applyFill="1" applyBorder="1" applyAlignment="1">
      <alignment horizontal="center" vertical="center"/>
    </xf>
    <xf numFmtId="0" fontId="8" fillId="3" borderId="0" xfId="0" applyFont="1" applyFill="1" applyAlignment="1">
      <alignment vertical="center"/>
    </xf>
    <xf numFmtId="0" fontId="10" fillId="3" borderId="0" xfId="0" applyFont="1" applyFill="1" applyBorder="1" applyAlignment="1">
      <alignment horizontal="right" vertical="center"/>
    </xf>
    <xf numFmtId="0" fontId="10" fillId="3" borderId="0" xfId="0" applyFont="1" applyFill="1">
      <alignment vertical="center"/>
    </xf>
    <xf numFmtId="0" fontId="8" fillId="3" borderId="0" xfId="0" applyFont="1" applyFill="1">
      <alignment vertical="center"/>
    </xf>
    <xf numFmtId="0" fontId="10" fillId="3" borderId="0" xfId="0" applyFont="1" applyFill="1" applyBorder="1" applyAlignment="1">
      <alignment vertical="center"/>
    </xf>
    <xf numFmtId="0" fontId="10" fillId="3" borderId="7" xfId="0" applyFont="1" applyFill="1" applyBorder="1">
      <alignment vertical="center"/>
    </xf>
    <xf numFmtId="0" fontId="10" fillId="3" borderId="6" xfId="0" applyFont="1" applyFill="1" applyBorder="1">
      <alignment vertical="center"/>
    </xf>
    <xf numFmtId="0" fontId="8" fillId="3" borderId="7" xfId="0" applyFont="1" applyFill="1" applyBorder="1">
      <alignment vertical="center"/>
    </xf>
    <xf numFmtId="0" fontId="10" fillId="3" borderId="11" xfId="0" applyFont="1" applyFill="1" applyBorder="1">
      <alignment vertical="center"/>
    </xf>
    <xf numFmtId="0" fontId="10" fillId="3" borderId="10" xfId="0" applyFont="1" applyFill="1" applyBorder="1">
      <alignment vertical="center"/>
    </xf>
    <xf numFmtId="0" fontId="8" fillId="3" borderId="11" xfId="0" applyFont="1" applyFill="1" applyBorder="1">
      <alignment vertical="center"/>
    </xf>
    <xf numFmtId="0" fontId="10" fillId="3" borderId="14" xfId="0" applyFont="1" applyFill="1" applyBorder="1">
      <alignment vertical="center"/>
    </xf>
    <xf numFmtId="0" fontId="10" fillId="3" borderId="13" xfId="0" applyFont="1" applyFill="1" applyBorder="1">
      <alignment vertical="center"/>
    </xf>
    <xf numFmtId="0" fontId="8" fillId="3" borderId="14" xfId="0" applyFont="1" applyFill="1" applyBorder="1">
      <alignment vertical="center"/>
    </xf>
    <xf numFmtId="0" fontId="10" fillId="3" borderId="0" xfId="0" applyFont="1" applyFill="1" applyBorder="1">
      <alignment vertical="center"/>
    </xf>
    <xf numFmtId="0" fontId="8" fillId="3" borderId="0" xfId="0" applyFont="1" applyFill="1" applyBorder="1">
      <alignment vertical="center"/>
    </xf>
    <xf numFmtId="0" fontId="0" fillId="0" borderId="0" xfId="0">
      <alignment vertical="center"/>
    </xf>
    <xf numFmtId="38" fontId="0" fillId="0" borderId="0" xfId="1" applyFont="1" applyAlignment="1">
      <alignment vertical="center"/>
    </xf>
    <xf numFmtId="0" fontId="8" fillId="4" borderId="0" xfId="0" applyFont="1" applyFill="1" applyBorder="1" applyAlignment="1">
      <alignment vertical="center"/>
    </xf>
    <xf numFmtId="0" fontId="8" fillId="4" borderId="0" xfId="0" applyFont="1" applyFill="1" applyBorder="1" applyAlignment="1">
      <alignment horizontal="center" vertical="center"/>
    </xf>
    <xf numFmtId="0" fontId="8" fillId="4" borderId="0" xfId="0" applyFont="1" applyFill="1" applyBorder="1" applyAlignment="1">
      <alignment vertical="top"/>
    </xf>
    <xf numFmtId="0" fontId="11" fillId="4" borderId="11"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14" xfId="0" applyFont="1" applyFill="1" applyBorder="1" applyAlignment="1">
      <alignment horizontal="center" vertical="center"/>
    </xf>
    <xf numFmtId="0" fontId="8" fillId="4" borderId="34" xfId="0" applyFont="1" applyFill="1" applyBorder="1" applyAlignment="1">
      <alignment horizontal="center" vertical="center" textRotation="255"/>
    </xf>
    <xf numFmtId="0" fontId="11" fillId="4" borderId="0" xfId="0" applyFont="1" applyFill="1" applyAlignment="1">
      <alignment vertical="center"/>
    </xf>
    <xf numFmtId="0" fontId="8" fillId="4" borderId="0" xfId="0" applyFont="1" applyFill="1" applyAlignment="1">
      <alignment vertical="center"/>
    </xf>
    <xf numFmtId="0" fontId="8" fillId="4" borderId="36" xfId="0" applyFont="1" applyFill="1" applyBorder="1">
      <alignment vertical="center"/>
    </xf>
    <xf numFmtId="0" fontId="8" fillId="4" borderId="22" xfId="0" applyNumberFormat="1" applyFont="1" applyFill="1" applyBorder="1" applyAlignment="1">
      <alignment vertical="center"/>
    </xf>
    <xf numFmtId="0" fontId="8" fillId="4" borderId="69" xfId="0" applyFont="1" applyFill="1" applyBorder="1" applyAlignment="1">
      <alignment vertical="center"/>
    </xf>
    <xf numFmtId="0" fontId="8" fillId="4" borderId="63" xfId="0" applyFont="1" applyFill="1" applyBorder="1" applyAlignment="1">
      <alignment vertical="center"/>
    </xf>
    <xf numFmtId="0" fontId="8" fillId="4" borderId="59" xfId="0" applyFont="1" applyFill="1" applyBorder="1">
      <alignment vertical="center"/>
    </xf>
    <xf numFmtId="0" fontId="8" fillId="4" borderId="57" xfId="0" applyFont="1" applyFill="1" applyBorder="1">
      <alignment vertical="center"/>
    </xf>
    <xf numFmtId="0" fontId="8" fillId="4" borderId="69" xfId="0" applyFont="1" applyFill="1" applyBorder="1">
      <alignment vertical="center"/>
    </xf>
    <xf numFmtId="0" fontId="8" fillId="4" borderId="22" xfId="0" applyFont="1" applyFill="1" applyBorder="1" applyAlignment="1">
      <alignment vertical="top"/>
    </xf>
    <xf numFmtId="0" fontId="8" fillId="4" borderId="26" xfId="0" applyFont="1" applyFill="1" applyBorder="1" applyAlignment="1">
      <alignment vertical="center"/>
    </xf>
    <xf numFmtId="0" fontId="8" fillId="4" borderId="25" xfId="0" applyFont="1" applyFill="1" applyBorder="1" applyAlignment="1">
      <alignment vertical="center"/>
    </xf>
    <xf numFmtId="0" fontId="11" fillId="4" borderId="0" xfId="0" applyFont="1" applyFill="1" applyBorder="1" applyAlignment="1">
      <alignment vertical="center"/>
    </xf>
    <xf numFmtId="0" fontId="15" fillId="4" borderId="0" xfId="0" applyFont="1" applyFill="1">
      <alignment vertical="center"/>
    </xf>
    <xf numFmtId="0" fontId="8" fillId="4" borderId="20" xfId="0" applyFont="1" applyFill="1" applyBorder="1" applyAlignment="1">
      <alignment vertical="center"/>
    </xf>
    <xf numFmtId="0" fontId="8" fillId="4" borderId="21" xfId="0" applyFont="1" applyFill="1" applyBorder="1" applyAlignment="1">
      <alignment vertical="center"/>
    </xf>
    <xf numFmtId="0" fontId="8" fillId="4" borderId="60" xfId="0" applyFont="1" applyFill="1" applyBorder="1">
      <alignment vertical="center"/>
    </xf>
    <xf numFmtId="0" fontId="10" fillId="4" borderId="14" xfId="0" applyFont="1" applyFill="1" applyBorder="1" applyAlignment="1">
      <alignment vertical="center"/>
    </xf>
    <xf numFmtId="0" fontId="10" fillId="4" borderId="15" xfId="0" applyFont="1" applyFill="1" applyBorder="1" applyAlignment="1">
      <alignment vertical="center"/>
    </xf>
    <xf numFmtId="0" fontId="0" fillId="5" borderId="40" xfId="0" applyFill="1" applyBorder="1" applyAlignment="1">
      <alignment horizontal="center" vertical="center"/>
    </xf>
    <xf numFmtId="0" fontId="0" fillId="5" borderId="41" xfId="0" applyFill="1" applyBorder="1" applyAlignment="1">
      <alignment horizontal="center" vertical="center"/>
    </xf>
    <xf numFmtId="0" fontId="0" fillId="5" borderId="39" xfId="0" applyFill="1" applyBorder="1" applyAlignment="1">
      <alignment horizontal="center" vertical="center"/>
    </xf>
    <xf numFmtId="0" fontId="0" fillId="0" borderId="65" xfId="0" applyBorder="1" applyAlignment="1">
      <alignment horizontal="center" vertical="center"/>
    </xf>
    <xf numFmtId="0" fontId="0" fillId="0" borderId="53" xfId="0" applyBorder="1" applyAlignment="1">
      <alignment horizontal="center" vertical="center"/>
    </xf>
    <xf numFmtId="0" fontId="0" fillId="0" borderId="58" xfId="0" applyBorder="1" applyAlignment="1">
      <alignment horizontal="center" vertical="center"/>
    </xf>
    <xf numFmtId="0" fontId="0" fillId="0" borderId="0" xfId="0" applyAlignment="1">
      <alignment horizontal="center" vertical="center"/>
    </xf>
    <xf numFmtId="0" fontId="8" fillId="4" borderId="29" xfId="0" applyFont="1" applyFill="1" applyBorder="1" applyAlignment="1">
      <alignment horizontal="center" vertical="center" textRotation="255"/>
    </xf>
    <xf numFmtId="0" fontId="11" fillId="4" borderId="47" xfId="0" applyFont="1" applyFill="1" applyBorder="1" applyAlignment="1">
      <alignment horizontal="center" vertical="center"/>
    </xf>
    <xf numFmtId="0" fontId="11" fillId="4" borderId="48" xfId="0" applyFont="1" applyFill="1" applyBorder="1" applyAlignment="1">
      <alignment horizontal="center" vertical="center"/>
    </xf>
    <xf numFmtId="0" fontId="8" fillId="4" borderId="50" xfId="0" applyFont="1" applyFill="1" applyBorder="1" applyAlignment="1">
      <alignment horizontal="center" vertical="center"/>
    </xf>
    <xf numFmtId="0" fontId="0" fillId="5" borderId="42" xfId="0" applyNumberFormat="1" applyFill="1" applyBorder="1" applyAlignment="1">
      <alignment horizontal="center" vertical="center"/>
    </xf>
    <xf numFmtId="0" fontId="0" fillId="5" borderId="28" xfId="0" applyNumberFormat="1" applyFill="1" applyBorder="1" applyAlignment="1">
      <alignment horizontal="center" vertical="center"/>
    </xf>
    <xf numFmtId="180" fontId="0" fillId="0" borderId="2" xfId="1" applyNumberFormat="1" applyFont="1" applyBorder="1" applyAlignment="1">
      <alignment vertical="center"/>
    </xf>
    <xf numFmtId="180" fontId="0" fillId="0" borderId="0" xfId="1" applyNumberFormat="1" applyFont="1" applyAlignment="1">
      <alignment vertical="center"/>
    </xf>
    <xf numFmtId="179" fontId="0" fillId="5" borderId="42" xfId="0" applyNumberFormat="1" applyFill="1" applyBorder="1" applyAlignment="1">
      <alignment horizontal="center" vertical="center"/>
    </xf>
    <xf numFmtId="179" fontId="0" fillId="5" borderId="28" xfId="0" applyNumberFormat="1" applyFill="1" applyBorder="1" applyAlignment="1">
      <alignment horizontal="center" vertical="center"/>
    </xf>
    <xf numFmtId="179" fontId="0" fillId="5" borderId="43" xfId="0" applyNumberFormat="1" applyFill="1" applyBorder="1" applyAlignment="1">
      <alignment horizontal="center" vertical="center"/>
    </xf>
    <xf numFmtId="179" fontId="0" fillId="0" borderId="0" xfId="0" applyNumberFormat="1" applyAlignment="1">
      <alignment horizontal="center" vertical="center"/>
    </xf>
    <xf numFmtId="0" fontId="8" fillId="4" borderId="2" xfId="0" applyFont="1" applyFill="1" applyBorder="1" applyAlignment="1">
      <alignment horizontal="center" vertical="center" textRotation="255"/>
    </xf>
    <xf numFmtId="0" fontId="8" fillId="4" borderId="44" xfId="0" applyFont="1" applyFill="1" applyBorder="1">
      <alignment vertical="center"/>
    </xf>
    <xf numFmtId="0" fontId="5" fillId="0" borderId="36" xfId="0" applyFont="1" applyBorder="1" applyAlignment="1">
      <alignment horizontal="center" vertical="center"/>
    </xf>
    <xf numFmtId="179" fontId="6" fillId="0" borderId="62" xfId="0" applyNumberFormat="1" applyFont="1" applyBorder="1" applyAlignment="1">
      <alignment vertical="center"/>
    </xf>
    <xf numFmtId="179" fontId="6" fillId="0" borderId="7" xfId="0" applyNumberFormat="1" applyFont="1" applyBorder="1" applyAlignment="1">
      <alignment horizontal="center" vertical="center"/>
    </xf>
    <xf numFmtId="179" fontId="6" fillId="0" borderId="56" xfId="0" applyNumberFormat="1" applyFont="1" applyBorder="1" applyAlignment="1">
      <alignment horizontal="center" vertical="center"/>
    </xf>
    <xf numFmtId="0" fontId="6" fillId="0" borderId="37" xfId="0" applyFont="1" applyBorder="1" applyAlignment="1">
      <alignment horizontal="center" vertical="center"/>
    </xf>
    <xf numFmtId="0" fontId="6" fillId="0" borderId="62" xfId="0" applyNumberFormat="1" applyFont="1" applyBorder="1" applyAlignment="1">
      <alignment vertical="center"/>
    </xf>
    <xf numFmtId="0" fontId="6" fillId="0" borderId="7" xfId="0" applyNumberFormat="1" applyFont="1" applyBorder="1" applyAlignment="1">
      <alignment horizontal="center" vertical="center"/>
    </xf>
    <xf numFmtId="0" fontId="6" fillId="0" borderId="35" xfId="0" applyFont="1" applyBorder="1" applyAlignment="1">
      <alignment horizontal="center" vertical="center" textRotation="255"/>
    </xf>
    <xf numFmtId="0" fontId="6" fillId="0" borderId="0" xfId="0" applyFont="1">
      <alignment vertical="center"/>
    </xf>
    <xf numFmtId="180" fontId="4" fillId="0" borderId="36" xfId="1" applyNumberFormat="1" applyFont="1" applyBorder="1" applyAlignment="1">
      <alignment horizontal="center" vertical="center"/>
    </xf>
    <xf numFmtId="0" fontId="10" fillId="4" borderId="0" xfId="0" applyFont="1" applyFill="1" applyBorder="1" applyAlignment="1">
      <alignment horizontal="center" vertical="center" textRotation="255"/>
    </xf>
    <xf numFmtId="0" fontId="8" fillId="4" borderId="2" xfId="0" applyFont="1" applyFill="1" applyBorder="1" applyAlignment="1">
      <alignment vertical="top" wrapText="1"/>
    </xf>
    <xf numFmtId="0" fontId="10" fillId="3" borderId="17" xfId="0" applyFont="1" applyFill="1" applyBorder="1">
      <alignment vertical="center"/>
    </xf>
    <xf numFmtId="0" fontId="10" fillId="3" borderId="16" xfId="0" applyFont="1" applyFill="1" applyBorder="1">
      <alignment vertical="center"/>
    </xf>
    <xf numFmtId="0" fontId="8" fillId="3" borderId="17" xfId="0" applyFont="1" applyFill="1" applyBorder="1">
      <alignment vertical="center"/>
    </xf>
    <xf numFmtId="0" fontId="10" fillId="4" borderId="31" xfId="0" applyFont="1" applyFill="1" applyBorder="1" applyAlignment="1">
      <alignment horizontal="center" vertical="center"/>
    </xf>
    <xf numFmtId="0" fontId="8" fillId="4" borderId="5" xfId="0" applyFont="1" applyFill="1" applyBorder="1" applyAlignment="1">
      <alignment horizontal="center" vertical="center"/>
    </xf>
    <xf numFmtId="0" fontId="12" fillId="4" borderId="18" xfId="0" applyFont="1" applyFill="1" applyBorder="1" applyAlignment="1">
      <alignment horizontal="center" vertical="center"/>
    </xf>
    <xf numFmtId="0" fontId="16" fillId="4" borderId="0" xfId="0" applyFont="1" applyFill="1">
      <alignment vertical="center"/>
    </xf>
    <xf numFmtId="0" fontId="8" fillId="4" borderId="54" xfId="0" applyFont="1" applyFill="1" applyBorder="1" applyAlignment="1">
      <alignment horizontal="center" vertical="center"/>
    </xf>
    <xf numFmtId="0" fontId="10" fillId="4" borderId="32" xfId="0" applyFont="1" applyFill="1" applyBorder="1" applyAlignment="1">
      <alignment horizontal="center" vertical="center"/>
    </xf>
    <xf numFmtId="0" fontId="8" fillId="4" borderId="8" xfId="0" applyFont="1" applyFill="1" applyBorder="1" applyAlignment="1">
      <alignment horizontal="center" vertical="center"/>
    </xf>
    <xf numFmtId="180" fontId="3" fillId="0" borderId="0" xfId="1" applyNumberFormat="1" applyFont="1" applyAlignment="1">
      <alignment horizontal="right"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0" fontId="0" fillId="0" borderId="1" xfId="0" applyBorder="1" applyAlignment="1">
      <alignment vertical="center"/>
    </xf>
    <xf numFmtId="179" fontId="0" fillId="0" borderId="2" xfId="0" applyNumberFormat="1" applyBorder="1" applyAlignment="1">
      <alignment vertical="center"/>
    </xf>
    <xf numFmtId="0" fontId="0" fillId="0" borderId="2" xfId="0" applyNumberFormat="1" applyBorder="1" applyAlignment="1">
      <alignment vertical="center"/>
    </xf>
    <xf numFmtId="180" fontId="0" fillId="0" borderId="1" xfId="1" applyNumberFormat="1" applyFont="1" applyBorder="1" applyAlignment="1">
      <alignment vertical="center"/>
    </xf>
    <xf numFmtId="0" fontId="5" fillId="0" borderId="6" xfId="0" applyFont="1" applyBorder="1">
      <alignment vertical="center"/>
    </xf>
    <xf numFmtId="0" fontId="0" fillId="5" borderId="27" xfId="0" applyFill="1" applyBorder="1">
      <alignment vertical="center"/>
    </xf>
    <xf numFmtId="38" fontId="0" fillId="5" borderId="29" xfId="1" applyFont="1" applyFill="1" applyBorder="1" applyAlignment="1">
      <alignment vertical="center"/>
    </xf>
    <xf numFmtId="38" fontId="0" fillId="0" borderId="12" xfId="1" applyFont="1" applyBorder="1" applyAlignment="1">
      <alignment vertical="center"/>
    </xf>
    <xf numFmtId="38" fontId="0" fillId="0" borderId="15" xfId="1" applyFont="1" applyBorder="1" applyAlignment="1">
      <alignment vertical="center"/>
    </xf>
    <xf numFmtId="38" fontId="0" fillId="0" borderId="24" xfId="1" applyFont="1" applyBorder="1" applyAlignment="1">
      <alignment vertical="center"/>
    </xf>
    <xf numFmtId="0" fontId="8" fillId="4" borderId="12" xfId="0" applyFont="1" applyFill="1" applyBorder="1">
      <alignment vertical="center"/>
    </xf>
    <xf numFmtId="0" fontId="8" fillId="4" borderId="0" xfId="0" applyFont="1" applyFill="1" applyBorder="1" applyAlignment="1">
      <alignment horizontal="right" vertical="center"/>
    </xf>
    <xf numFmtId="0" fontId="8" fillId="0" borderId="0" xfId="0" applyFont="1" applyAlignment="1">
      <alignment vertical="center"/>
    </xf>
    <xf numFmtId="0" fontId="8"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0" fillId="4" borderId="27" xfId="0" applyFont="1" applyFill="1" applyBorder="1">
      <alignment vertical="center"/>
    </xf>
    <xf numFmtId="0" fontId="10" fillId="4" borderId="1" xfId="0" applyFont="1" applyFill="1" applyBorder="1">
      <alignment vertical="center"/>
    </xf>
    <xf numFmtId="0" fontId="22" fillId="4" borderId="0" xfId="0" applyFont="1" applyFill="1">
      <alignment vertical="center"/>
    </xf>
    <xf numFmtId="0" fontId="10" fillId="4" borderId="0" xfId="0" applyFont="1" applyFill="1" applyAlignment="1" applyProtection="1">
      <alignment horizontal="center" vertical="center"/>
      <protection locked="0"/>
    </xf>
    <xf numFmtId="0" fontId="10" fillId="4" borderId="0" xfId="0" applyFont="1" applyFill="1" applyAlignment="1" applyProtection="1">
      <alignment vertical="center"/>
      <protection locked="0"/>
    </xf>
    <xf numFmtId="0" fontId="8" fillId="4" borderId="14" xfId="0" applyFont="1" applyFill="1" applyBorder="1" applyAlignment="1">
      <alignment vertical="center"/>
    </xf>
    <xf numFmtId="0" fontId="8" fillId="4" borderId="15" xfId="0" applyFont="1" applyFill="1" applyBorder="1" applyAlignment="1">
      <alignment vertical="center"/>
    </xf>
    <xf numFmtId="0" fontId="10" fillId="4" borderId="14" xfId="0" applyFont="1" applyFill="1" applyBorder="1" applyAlignment="1">
      <alignment vertical="center" shrinkToFit="1"/>
    </xf>
    <xf numFmtId="0" fontId="8" fillId="4" borderId="22" xfId="0" applyFont="1" applyFill="1" applyBorder="1" applyAlignment="1">
      <alignment vertical="center"/>
    </xf>
    <xf numFmtId="0" fontId="10" fillId="4" borderId="22" xfId="0" applyFont="1" applyFill="1" applyBorder="1" applyAlignment="1">
      <alignment vertical="center" shrinkToFit="1"/>
    </xf>
    <xf numFmtId="0" fontId="8" fillId="4" borderId="24" xfId="0" applyFont="1" applyFill="1" applyBorder="1" applyAlignment="1">
      <alignment vertical="center"/>
    </xf>
    <xf numFmtId="49" fontId="10" fillId="4" borderId="14" xfId="0" applyNumberFormat="1" applyFont="1" applyFill="1" applyBorder="1" applyAlignment="1" applyProtection="1">
      <alignment vertical="center"/>
      <protection locked="0"/>
    </xf>
    <xf numFmtId="0" fontId="8" fillId="4" borderId="7" xfId="0" applyFont="1" applyFill="1" applyBorder="1" applyAlignment="1">
      <alignment vertical="center"/>
    </xf>
    <xf numFmtId="0" fontId="10" fillId="2" borderId="71"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48" xfId="0" applyFont="1" applyFill="1" applyBorder="1" applyAlignment="1">
      <alignment horizontal="center" vertical="center"/>
    </xf>
    <xf numFmtId="0" fontId="8" fillId="4" borderId="9" xfId="0" applyFont="1" applyFill="1" applyBorder="1" applyAlignment="1">
      <alignment vertical="center"/>
    </xf>
    <xf numFmtId="0" fontId="8" fillId="4" borderId="1" xfId="0" applyFont="1" applyFill="1" applyBorder="1" applyAlignment="1">
      <alignment vertical="center"/>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8" fillId="4" borderId="69" xfId="0" applyFont="1" applyFill="1" applyBorder="1" applyAlignment="1">
      <alignment vertical="center" wrapText="1"/>
    </xf>
    <xf numFmtId="0" fontId="8" fillId="4" borderId="44" xfId="0" applyFont="1" applyFill="1" applyBorder="1" applyAlignment="1">
      <alignment vertical="center"/>
    </xf>
    <xf numFmtId="0" fontId="8" fillId="5" borderId="50" xfId="0" applyFont="1" applyFill="1" applyBorder="1" applyAlignment="1">
      <alignment horizontal="center" vertical="center"/>
    </xf>
    <xf numFmtId="0" fontId="8" fillId="5" borderId="22" xfId="0" applyFont="1" applyFill="1" applyBorder="1" applyAlignment="1">
      <alignment vertical="center" wrapText="1"/>
    </xf>
    <xf numFmtId="0" fontId="24" fillId="4" borderId="0" xfId="0" applyFont="1" applyFill="1">
      <alignment vertical="center"/>
    </xf>
    <xf numFmtId="0" fontId="8" fillId="4" borderId="38" xfId="0" applyFont="1" applyFill="1" applyBorder="1" applyAlignment="1">
      <alignment horizontal="center" vertical="center"/>
    </xf>
    <xf numFmtId="0" fontId="8" fillId="4" borderId="28" xfId="0" applyFont="1" applyFill="1" applyBorder="1" applyAlignment="1">
      <alignment vertical="center" wrapText="1"/>
    </xf>
    <xf numFmtId="0" fontId="8" fillId="4" borderId="31" xfId="0" applyFont="1" applyFill="1" applyBorder="1" applyAlignment="1">
      <alignment horizontal="center" vertical="center" textRotation="255"/>
    </xf>
    <xf numFmtId="0" fontId="8" fillId="4" borderId="8" xfId="0" applyFont="1" applyFill="1" applyBorder="1">
      <alignment vertical="center"/>
    </xf>
    <xf numFmtId="0" fontId="8" fillId="4" borderId="4" xfId="0" applyFont="1" applyFill="1" applyBorder="1" applyAlignment="1">
      <alignment vertical="center"/>
    </xf>
    <xf numFmtId="0" fontId="8" fillId="4" borderId="5" xfId="0" applyFont="1" applyFill="1" applyBorder="1" applyAlignment="1">
      <alignment vertical="center" shrinkToFit="1"/>
    </xf>
    <xf numFmtId="0" fontId="8" fillId="4" borderId="0" xfId="0" applyFont="1" applyFill="1" applyBorder="1" applyAlignment="1">
      <alignment vertical="center" shrinkToFit="1"/>
    </xf>
    <xf numFmtId="0" fontId="8" fillId="4" borderId="7" xfId="0" applyFont="1" applyFill="1" applyBorder="1" applyAlignment="1">
      <alignment vertical="center" shrinkToFit="1"/>
    </xf>
    <xf numFmtId="0" fontId="11" fillId="4" borderId="7" xfId="0" applyFont="1" applyFill="1" applyBorder="1" applyAlignment="1">
      <alignment vertical="center" shrinkToFit="1"/>
    </xf>
    <xf numFmtId="0" fontId="8" fillId="4" borderId="31" xfId="0" applyFont="1" applyFill="1" applyBorder="1" applyAlignment="1">
      <alignment vertical="center" shrinkToFit="1"/>
    </xf>
    <xf numFmtId="38" fontId="0" fillId="0" borderId="0" xfId="1" applyFont="1" applyFill="1" applyBorder="1" applyAlignment="1">
      <alignment vertical="center"/>
    </xf>
    <xf numFmtId="0" fontId="0" fillId="0" borderId="0" xfId="0" applyFill="1" applyBorder="1" applyAlignment="1">
      <alignment vertical="center"/>
    </xf>
    <xf numFmtId="179" fontId="0" fillId="0" borderId="0" xfId="0" applyNumberFormat="1" applyFill="1" applyBorder="1" applyAlignment="1">
      <alignment horizontal="center" vertical="center"/>
    </xf>
    <xf numFmtId="179" fontId="0" fillId="0" borderId="0" xfId="0" applyNumberFormat="1" applyFill="1" applyBorder="1" applyAlignment="1">
      <alignment vertical="center"/>
    </xf>
    <xf numFmtId="180" fontId="0" fillId="0" borderId="0" xfId="1" applyNumberFormat="1" applyFont="1" applyBorder="1" applyAlignment="1">
      <alignment vertical="center"/>
    </xf>
    <xf numFmtId="0" fontId="0" fillId="0" borderId="0" xfId="0" applyBorder="1" applyAlignment="1">
      <alignment horizontal="right" vertical="center"/>
    </xf>
    <xf numFmtId="180" fontId="3" fillId="0" borderId="0" xfId="1" applyNumberFormat="1" applyFont="1" applyBorder="1" applyAlignment="1">
      <alignment horizontal="right" vertical="center"/>
    </xf>
    <xf numFmtId="38" fontId="0" fillId="0" borderId="4" xfId="1" applyFont="1" applyFill="1" applyBorder="1" applyAlignment="1">
      <alignment vertical="center"/>
    </xf>
    <xf numFmtId="38" fontId="0" fillId="0" borderId="13" xfId="1" applyFont="1" applyFill="1" applyBorder="1" applyAlignment="1">
      <alignment vertical="center"/>
    </xf>
    <xf numFmtId="38" fontId="0" fillId="0" borderId="6" xfId="1" applyFont="1" applyFill="1" applyBorder="1" applyAlignment="1">
      <alignment vertical="center"/>
    </xf>
    <xf numFmtId="180" fontId="6" fillId="0" borderId="0" xfId="1" applyNumberFormat="1" applyFont="1" applyBorder="1" applyAlignment="1">
      <alignment vertical="center"/>
    </xf>
    <xf numFmtId="0" fontId="6" fillId="0" borderId="0" xfId="0" applyFont="1" applyBorder="1" applyAlignment="1">
      <alignment horizontal="right" vertical="center"/>
    </xf>
    <xf numFmtId="180" fontId="6" fillId="0" borderId="14" xfId="1" applyNumberFormat="1" applyFont="1" applyBorder="1" applyAlignment="1">
      <alignment vertical="center"/>
    </xf>
    <xf numFmtId="0" fontId="6" fillId="0" borderId="14" xfId="0" applyFont="1" applyBorder="1" applyAlignment="1">
      <alignment horizontal="right" vertical="center"/>
    </xf>
    <xf numFmtId="180" fontId="6" fillId="0" borderId="7" xfId="1" applyNumberFormat="1" applyFont="1" applyBorder="1" applyAlignment="1">
      <alignment vertical="center"/>
    </xf>
    <xf numFmtId="0" fontId="6" fillId="0" borderId="7" xfId="0" applyFont="1" applyBorder="1" applyAlignment="1">
      <alignment horizontal="right" vertical="center"/>
    </xf>
    <xf numFmtId="180" fontId="5" fillId="6" borderId="28" xfId="1" applyNumberFormat="1" applyFont="1" applyFill="1" applyBorder="1" applyAlignment="1">
      <alignment vertical="center"/>
    </xf>
    <xf numFmtId="38" fontId="0" fillId="6" borderId="27" xfId="1" applyFont="1" applyFill="1" applyBorder="1" applyAlignment="1">
      <alignment vertical="center"/>
    </xf>
    <xf numFmtId="0" fontId="6" fillId="6" borderId="27" xfId="0" applyFont="1" applyFill="1" applyBorder="1" applyAlignment="1">
      <alignment horizontal="center" vertical="center" textRotation="255"/>
    </xf>
    <xf numFmtId="0" fontId="6" fillId="6" borderId="28" xfId="0" applyFont="1" applyFill="1" applyBorder="1" applyAlignment="1">
      <alignment horizontal="right" vertical="center"/>
    </xf>
    <xf numFmtId="0" fontId="6" fillId="0" borderId="4" xfId="0" applyFont="1" applyFill="1" applyBorder="1" applyAlignment="1">
      <alignment vertical="center"/>
    </xf>
    <xf numFmtId="0" fontId="0" fillId="0" borderId="4" xfId="0" applyFill="1" applyBorder="1" applyAlignment="1">
      <alignment vertical="center"/>
    </xf>
    <xf numFmtId="176" fontId="0" fillId="0" borderId="0" xfId="0" applyNumberFormat="1" applyFill="1" applyBorder="1" applyAlignment="1" applyProtection="1">
      <alignment vertical="center"/>
      <protection locked="0"/>
    </xf>
    <xf numFmtId="180" fontId="3" fillId="0" borderId="7" xfId="1" applyNumberFormat="1" applyFont="1" applyBorder="1" applyAlignment="1">
      <alignment horizontal="right" vertical="center"/>
    </xf>
    <xf numFmtId="176" fontId="0" fillId="0" borderId="7" xfId="0" applyNumberFormat="1" applyFill="1" applyBorder="1" applyAlignment="1" applyProtection="1">
      <alignment vertical="center"/>
      <protection locked="0"/>
    </xf>
    <xf numFmtId="38" fontId="6" fillId="0" borderId="9" xfId="1" applyFont="1" applyFill="1" applyBorder="1" applyAlignment="1">
      <alignment vertical="center"/>
    </xf>
    <xf numFmtId="0" fontId="12" fillId="4" borderId="6" xfId="0" applyFont="1" applyFill="1" applyBorder="1" applyAlignment="1">
      <alignment vertical="top" wrapText="1"/>
    </xf>
    <xf numFmtId="38" fontId="0" fillId="5" borderId="40" xfId="1" applyNumberFormat="1" applyFont="1" applyFill="1" applyBorder="1" applyAlignment="1">
      <alignment vertical="center"/>
    </xf>
    <xf numFmtId="0" fontId="5" fillId="5" borderId="27" xfId="0" applyFont="1" applyFill="1" applyBorder="1" applyAlignment="1">
      <alignment horizontal="center" vertical="center"/>
    </xf>
    <xf numFmtId="0" fontId="6" fillId="5" borderId="40" xfId="0" applyFont="1" applyFill="1" applyBorder="1" applyAlignment="1">
      <alignment horizontal="center" vertical="center"/>
    </xf>
    <xf numFmtId="179" fontId="6" fillId="5" borderId="43" xfId="0" applyNumberFormat="1" applyFont="1" applyFill="1" applyBorder="1" applyAlignment="1">
      <alignment horizontal="center" vertical="center"/>
    </xf>
    <xf numFmtId="0" fontId="6" fillId="5" borderId="41" xfId="0" applyFont="1" applyFill="1" applyBorder="1" applyAlignment="1">
      <alignment horizontal="center" vertical="center"/>
    </xf>
    <xf numFmtId="0" fontId="6" fillId="5" borderId="28" xfId="0" applyNumberFormat="1" applyFont="1" applyFill="1" applyBorder="1" applyAlignment="1">
      <alignment horizontal="center" vertical="center"/>
    </xf>
    <xf numFmtId="0" fontId="20" fillId="7" borderId="7" xfId="0" applyFont="1" applyFill="1" applyBorder="1">
      <alignment vertical="center"/>
    </xf>
    <xf numFmtId="0" fontId="17" fillId="7" borderId="7" xfId="0" applyFont="1" applyFill="1" applyBorder="1">
      <alignment vertical="center"/>
    </xf>
    <xf numFmtId="38" fontId="18" fillId="7" borderId="7" xfId="1" applyFont="1" applyFill="1" applyBorder="1" applyAlignment="1" applyProtection="1">
      <alignment vertical="center" shrinkToFit="1"/>
      <protection locked="0"/>
    </xf>
    <xf numFmtId="0" fontId="19" fillId="7" borderId="7" xfId="0" applyFont="1" applyFill="1" applyBorder="1" applyAlignment="1">
      <alignment horizontal="center" vertical="center"/>
    </xf>
    <xf numFmtId="0" fontId="19" fillId="7" borderId="7" xfId="0" applyFont="1" applyFill="1" applyBorder="1" applyAlignment="1">
      <alignment vertical="center"/>
    </xf>
    <xf numFmtId="0" fontId="19" fillId="7" borderId="7" xfId="0" applyFont="1" applyFill="1" applyBorder="1">
      <alignment vertical="center"/>
    </xf>
    <xf numFmtId="0" fontId="19" fillId="7" borderId="8" xfId="0" applyFont="1" applyFill="1" applyBorder="1">
      <alignment vertical="center"/>
    </xf>
    <xf numFmtId="0" fontId="8" fillId="7" borderId="2" xfId="0" applyFont="1" applyFill="1" applyBorder="1" applyAlignment="1">
      <alignment vertical="center"/>
    </xf>
    <xf numFmtId="0" fontId="8" fillId="7" borderId="2" xfId="0" applyFont="1" applyFill="1" applyBorder="1">
      <alignment vertical="center"/>
    </xf>
    <xf numFmtId="0" fontId="8" fillId="7" borderId="3" xfId="0" applyFont="1" applyFill="1" applyBorder="1">
      <alignment vertical="center"/>
    </xf>
    <xf numFmtId="0" fontId="20" fillId="7" borderId="1" xfId="0" applyFont="1" applyFill="1" applyBorder="1" applyAlignment="1">
      <alignment vertical="center"/>
    </xf>
    <xf numFmtId="0" fontId="8" fillId="0" borderId="7" xfId="0" applyFont="1" applyBorder="1">
      <alignment vertical="center"/>
    </xf>
    <xf numFmtId="0" fontId="0" fillId="4" borderId="0" xfId="0" applyFill="1">
      <alignment vertical="center"/>
    </xf>
    <xf numFmtId="0" fontId="0" fillId="4" borderId="0" xfId="0" applyFill="1" applyBorder="1">
      <alignment vertical="center"/>
    </xf>
    <xf numFmtId="0" fontId="0" fillId="4" borderId="0" xfId="0" applyFill="1" applyAlignment="1">
      <alignment vertical="center"/>
    </xf>
    <xf numFmtId="0" fontId="6" fillId="4" borderId="0" xfId="0" applyFont="1" applyFill="1">
      <alignment vertical="center"/>
    </xf>
    <xf numFmtId="0" fontId="6" fillId="4" borderId="10" xfId="0" applyFont="1" applyFill="1" applyBorder="1">
      <alignment vertical="center"/>
    </xf>
    <xf numFmtId="0" fontId="6" fillId="4" borderId="13" xfId="0" applyFont="1" applyFill="1" applyBorder="1">
      <alignment vertical="center"/>
    </xf>
    <xf numFmtId="0" fontId="6" fillId="4" borderId="23" xfId="0" applyFont="1" applyFill="1" applyBorder="1">
      <alignment vertical="center"/>
    </xf>
    <xf numFmtId="0" fontId="0" fillId="4" borderId="0" xfId="0" applyFill="1" applyAlignment="1">
      <alignment horizontal="center" vertical="center"/>
    </xf>
    <xf numFmtId="179" fontId="0" fillId="4" borderId="0" xfId="0" applyNumberFormat="1" applyFill="1" applyAlignment="1">
      <alignment horizontal="center" vertical="center"/>
    </xf>
    <xf numFmtId="0" fontId="0" fillId="4" borderId="0" xfId="0" applyNumberFormat="1" applyFill="1" applyAlignment="1">
      <alignment horizontal="center" vertical="center"/>
    </xf>
    <xf numFmtId="180" fontId="0" fillId="4" borderId="0" xfId="1" applyNumberFormat="1" applyFont="1" applyFill="1" applyAlignment="1">
      <alignment vertical="center"/>
    </xf>
    <xf numFmtId="0" fontId="0" fillId="4" borderId="0" xfId="0" applyFill="1" applyBorder="1" applyAlignment="1">
      <alignment vertical="center"/>
    </xf>
    <xf numFmtId="179" fontId="0" fillId="4" borderId="2" xfId="0" applyNumberFormat="1" applyFill="1" applyBorder="1" applyAlignment="1">
      <alignment vertical="center"/>
    </xf>
    <xf numFmtId="180" fontId="0" fillId="4" borderId="0" xfId="1" applyNumberFormat="1" applyFont="1" applyFill="1" applyBorder="1" applyAlignment="1">
      <alignment vertical="center"/>
    </xf>
    <xf numFmtId="0" fontId="5" fillId="4" borderId="1" xfId="0" applyFont="1" applyFill="1" applyBorder="1" applyAlignment="1">
      <alignment vertical="center"/>
    </xf>
    <xf numFmtId="179" fontId="6" fillId="4" borderId="2" xfId="0" applyNumberFormat="1" applyFont="1" applyFill="1" applyBorder="1" applyAlignment="1">
      <alignment vertical="center"/>
    </xf>
    <xf numFmtId="0" fontId="6" fillId="4" borderId="2" xfId="0" applyFont="1" applyFill="1" applyBorder="1" applyAlignment="1">
      <alignment vertical="center"/>
    </xf>
    <xf numFmtId="0" fontId="6" fillId="4" borderId="2" xfId="0" applyNumberFormat="1" applyFont="1" applyFill="1" applyBorder="1" applyAlignment="1">
      <alignment vertical="center"/>
    </xf>
    <xf numFmtId="180" fontId="6" fillId="4" borderId="1" xfId="1" applyNumberFormat="1" applyFont="1" applyFill="1" applyBorder="1" applyAlignment="1">
      <alignment vertical="center"/>
    </xf>
    <xf numFmtId="180" fontId="6" fillId="4" borderId="2" xfId="1" applyNumberFormat="1" applyFont="1" applyFill="1" applyBorder="1" applyAlignment="1">
      <alignment vertical="center"/>
    </xf>
    <xf numFmtId="0" fontId="6" fillId="4" borderId="36" xfId="0" applyFont="1" applyFill="1" applyBorder="1" applyAlignment="1">
      <alignment horizontal="center" vertical="center"/>
    </xf>
    <xf numFmtId="179" fontId="6" fillId="4" borderId="5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7" xfId="0" applyNumberFormat="1" applyFont="1" applyFill="1" applyBorder="1" applyAlignment="1">
      <alignment horizontal="center" vertical="center"/>
    </xf>
    <xf numFmtId="180" fontId="6" fillId="4" borderId="36" xfId="1" applyNumberFormat="1" applyFont="1" applyFill="1" applyBorder="1" applyAlignment="1">
      <alignment horizontal="center" vertical="center"/>
    </xf>
    <xf numFmtId="180" fontId="6" fillId="4" borderId="37" xfId="1" applyNumberFormat="1" applyFont="1" applyFill="1" applyBorder="1" applyAlignment="1">
      <alignment horizontal="center" vertical="center"/>
    </xf>
    <xf numFmtId="180" fontId="3" fillId="4" borderId="0" xfId="1" applyNumberFormat="1" applyFont="1" applyFill="1" applyAlignment="1">
      <alignment horizontal="right" vertical="center"/>
    </xf>
    <xf numFmtId="0" fontId="10" fillId="4" borderId="28" xfId="0" applyFont="1" applyFill="1" applyBorder="1" applyAlignment="1">
      <alignment vertical="center"/>
    </xf>
    <xf numFmtId="0" fontId="8" fillId="4" borderId="28" xfId="0" applyFont="1" applyFill="1" applyBorder="1" applyAlignment="1">
      <alignment vertical="center"/>
    </xf>
    <xf numFmtId="0" fontId="10" fillId="4" borderId="28" xfId="0" applyFont="1" applyFill="1" applyBorder="1" applyAlignment="1">
      <alignment horizontal="center" vertical="center"/>
    </xf>
    <xf numFmtId="0" fontId="8" fillId="4" borderId="29" xfId="0" applyFont="1" applyFill="1" applyBorder="1" applyAlignment="1">
      <alignment vertical="center"/>
    </xf>
    <xf numFmtId="0" fontId="8" fillId="4" borderId="42" xfId="0" applyFont="1" applyFill="1" applyBorder="1">
      <alignment vertical="center"/>
    </xf>
    <xf numFmtId="180" fontId="6" fillId="5" borderId="40" xfId="1" applyNumberFormat="1" applyFont="1" applyFill="1" applyBorder="1" applyAlignment="1">
      <alignment horizontal="center" vertical="center" wrapText="1" shrinkToFit="1"/>
    </xf>
    <xf numFmtId="180" fontId="6" fillId="5" borderId="41" xfId="1" applyNumberFormat="1" applyFont="1" applyFill="1" applyBorder="1" applyAlignment="1">
      <alignment horizontal="center" vertical="center" wrapText="1" shrinkToFit="1"/>
    </xf>
    <xf numFmtId="180" fontId="6" fillId="5" borderId="39" xfId="1" applyNumberFormat="1" applyFont="1" applyFill="1" applyBorder="1" applyAlignment="1">
      <alignment horizontal="center" vertical="center" wrapText="1" shrinkToFit="1"/>
    </xf>
    <xf numFmtId="180" fontId="6" fillId="4" borderId="66" xfId="1" applyNumberFormat="1" applyFont="1" applyFill="1" applyBorder="1" applyAlignment="1">
      <alignment horizontal="center" vertical="center" wrapText="1" shrinkToFit="1"/>
    </xf>
    <xf numFmtId="180" fontId="6" fillId="4" borderId="46" xfId="1" applyNumberFormat="1" applyFont="1" applyFill="1" applyBorder="1" applyAlignment="1">
      <alignment horizontal="center" vertical="center" wrapText="1" shrinkToFit="1"/>
    </xf>
    <xf numFmtId="180" fontId="6" fillId="4" borderId="65" xfId="1" applyNumberFormat="1" applyFont="1" applyFill="1" applyBorder="1" applyAlignment="1">
      <alignment horizontal="center" vertical="center" wrapText="1" shrinkToFit="1"/>
    </xf>
    <xf numFmtId="180" fontId="6" fillId="4" borderId="71" xfId="1" applyNumberFormat="1" applyFont="1" applyFill="1" applyBorder="1" applyAlignment="1">
      <alignment horizontal="center" vertical="center" wrapText="1" shrinkToFit="1"/>
    </xf>
    <xf numFmtId="180" fontId="6" fillId="4" borderId="45" xfId="1" applyNumberFormat="1" applyFont="1" applyFill="1" applyBorder="1" applyAlignment="1">
      <alignment horizontal="center" vertical="center" wrapText="1" shrinkToFit="1"/>
    </xf>
    <xf numFmtId="180" fontId="6" fillId="4" borderId="53" xfId="1" applyNumberFormat="1" applyFont="1" applyFill="1" applyBorder="1" applyAlignment="1">
      <alignment horizontal="center" vertical="center" wrapText="1" shrinkToFit="1"/>
    </xf>
    <xf numFmtId="180" fontId="6" fillId="4" borderId="70" xfId="1" applyNumberFormat="1" applyFont="1" applyFill="1" applyBorder="1" applyAlignment="1">
      <alignment horizontal="center" vertical="center" wrapText="1" shrinkToFit="1"/>
    </xf>
    <xf numFmtId="180" fontId="6" fillId="4" borderId="49" xfId="1" applyNumberFormat="1" applyFont="1" applyFill="1" applyBorder="1" applyAlignment="1">
      <alignment horizontal="center" vertical="center" wrapText="1" shrinkToFit="1"/>
    </xf>
    <xf numFmtId="180" fontId="6" fillId="4" borderId="58" xfId="1" applyNumberFormat="1" applyFont="1" applyFill="1" applyBorder="1" applyAlignment="1">
      <alignment horizontal="center" vertical="center" wrapText="1" shrinkToFit="1"/>
    </xf>
    <xf numFmtId="180" fontId="6" fillId="4" borderId="3" xfId="1" applyNumberFormat="1" applyFont="1" applyFill="1" applyBorder="1" applyAlignment="1">
      <alignment vertical="center"/>
    </xf>
    <xf numFmtId="180" fontId="0" fillId="0" borderId="0" xfId="1" applyNumberFormat="1" applyFont="1" applyFill="1" applyAlignment="1">
      <alignment vertical="center"/>
    </xf>
    <xf numFmtId="0" fontId="8" fillId="4" borderId="7" xfId="0" applyFont="1" applyFill="1" applyBorder="1" applyAlignment="1">
      <alignment vertical="center" wrapText="1"/>
    </xf>
    <xf numFmtId="176" fontId="10" fillId="3" borderId="0" xfId="0" applyNumberFormat="1" applyFont="1" applyFill="1" applyBorder="1" applyAlignment="1">
      <alignment horizontal="right" vertical="center"/>
    </xf>
    <xf numFmtId="38" fontId="6" fillId="0" borderId="32" xfId="1" applyFont="1" applyFill="1" applyBorder="1" applyAlignment="1">
      <alignment horizontal="center" vertical="center"/>
    </xf>
    <xf numFmtId="0" fontId="10" fillId="2" borderId="71"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10" fillId="2" borderId="53"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0" fillId="2" borderId="66" xfId="0" applyFill="1" applyBorder="1" applyAlignment="1" applyProtection="1">
      <alignment horizontal="center" vertical="center"/>
      <protection locked="0"/>
    </xf>
    <xf numFmtId="179" fontId="0" fillId="2" borderId="44" xfId="0" applyNumberFormat="1" applyFill="1" applyBorder="1" applyAlignment="1" applyProtection="1">
      <alignment horizontal="center" vertical="center"/>
      <protection locked="0"/>
    </xf>
    <xf numFmtId="179" fontId="0" fillId="2" borderId="2" xfId="0" applyNumberFormat="1" applyFill="1" applyBorder="1" applyAlignment="1" applyProtection="1">
      <alignment horizontal="center" vertical="center"/>
      <protection locked="0"/>
    </xf>
    <xf numFmtId="179" fontId="0" fillId="2" borderId="69" xfId="0" applyNumberFormat="1"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44" xfId="0" applyNumberForma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38" fontId="0" fillId="2" borderId="66" xfId="1" applyNumberFormat="1" applyFont="1" applyFill="1" applyBorder="1" applyAlignment="1" applyProtection="1">
      <alignment vertical="center"/>
      <protection locked="0"/>
    </xf>
    <xf numFmtId="0" fontId="0" fillId="2" borderId="71" xfId="0" applyFill="1" applyBorder="1" applyAlignment="1" applyProtection="1">
      <alignment horizontal="center" vertical="center"/>
      <protection locked="0"/>
    </xf>
    <xf numFmtId="179" fontId="0" fillId="2" borderId="25" xfId="0" applyNumberFormat="1" applyFill="1" applyBorder="1" applyAlignment="1" applyProtection="1">
      <alignment horizontal="center" vertical="center"/>
      <protection locked="0"/>
    </xf>
    <xf numFmtId="179" fontId="0" fillId="2" borderId="14" xfId="0" applyNumberFormat="1" applyFill="1" applyBorder="1" applyAlignment="1" applyProtection="1">
      <alignment horizontal="center" vertical="center"/>
      <protection locked="0"/>
    </xf>
    <xf numFmtId="179" fontId="0" fillId="2" borderId="59" xfId="0" applyNumberFormat="1"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25" xfId="0" applyNumberFormat="1" applyFill="1" applyBorder="1" applyAlignment="1" applyProtection="1">
      <alignment horizontal="center" vertical="center"/>
      <protection locked="0"/>
    </xf>
    <xf numFmtId="0" fontId="0" fillId="2" borderId="14" xfId="0" applyNumberFormat="1" applyFill="1" applyBorder="1" applyAlignment="1" applyProtection="1">
      <alignment horizontal="center" vertical="center"/>
      <protection locked="0"/>
    </xf>
    <xf numFmtId="0" fontId="0" fillId="2" borderId="15" xfId="0" applyNumberFormat="1" applyFill="1" applyBorder="1" applyAlignment="1" applyProtection="1">
      <alignment horizontal="center" vertical="center"/>
      <protection locked="0"/>
    </xf>
    <xf numFmtId="38" fontId="0" fillId="2" borderId="71" xfId="1" applyNumberFormat="1" applyFont="1" applyFill="1" applyBorder="1" applyAlignment="1" applyProtection="1">
      <alignment vertical="center"/>
      <protection locked="0"/>
    </xf>
    <xf numFmtId="179" fontId="0" fillId="2" borderId="61" xfId="0" applyNumberFormat="1" applyFill="1" applyBorder="1" applyAlignment="1" applyProtection="1">
      <alignment horizontal="center" vertical="center"/>
      <protection locked="0"/>
    </xf>
    <xf numFmtId="179" fontId="0" fillId="2" borderId="20" xfId="0" applyNumberFormat="1" applyFill="1" applyBorder="1" applyAlignment="1" applyProtection="1">
      <alignment horizontal="center" vertical="center"/>
      <protection locked="0"/>
    </xf>
    <xf numFmtId="179" fontId="0" fillId="2" borderId="68" xfId="0" applyNumberFormat="1"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61" xfId="0" applyNumberFormat="1" applyFill="1" applyBorder="1" applyAlignment="1" applyProtection="1">
      <alignment horizontal="center" vertical="center"/>
      <protection locked="0"/>
    </xf>
    <xf numFmtId="0" fontId="0" fillId="2" borderId="20" xfId="0" applyNumberFormat="1"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179" fontId="0" fillId="2" borderId="26" xfId="0" applyNumberFormat="1" applyFill="1" applyBorder="1" applyAlignment="1" applyProtection="1">
      <alignment horizontal="center" vertical="center"/>
      <protection locked="0"/>
    </xf>
    <xf numFmtId="179" fontId="0" fillId="2" borderId="22" xfId="0" applyNumberFormat="1" applyFill="1" applyBorder="1" applyAlignment="1" applyProtection="1">
      <alignment horizontal="center" vertical="center"/>
      <protection locked="0"/>
    </xf>
    <xf numFmtId="179" fontId="0" fillId="2" borderId="57" xfId="0" applyNumberFormat="1"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26" xfId="0" applyNumberFormat="1" applyFill="1" applyBorder="1" applyAlignment="1" applyProtection="1">
      <alignment horizontal="center" vertical="center"/>
      <protection locked="0"/>
    </xf>
    <xf numFmtId="0" fontId="0" fillId="2" borderId="22" xfId="0" applyNumberFormat="1" applyFill="1" applyBorder="1" applyAlignment="1" applyProtection="1">
      <alignment horizontal="center" vertical="center"/>
      <protection locked="0"/>
    </xf>
    <xf numFmtId="38" fontId="0" fillId="2" borderId="70" xfId="1" applyNumberFormat="1" applyFont="1" applyFill="1" applyBorder="1" applyAlignment="1" applyProtection="1">
      <alignment vertical="center"/>
      <protection locked="0"/>
    </xf>
    <xf numFmtId="179" fontId="0" fillId="2" borderId="67" xfId="0" applyNumberFormat="1" applyFill="1" applyBorder="1" applyAlignment="1" applyProtection="1">
      <alignment horizontal="center" vertical="center"/>
      <protection locked="0"/>
    </xf>
    <xf numFmtId="179" fontId="0" fillId="2" borderId="11" xfId="0" applyNumberFormat="1" applyFill="1" applyBorder="1" applyAlignment="1" applyProtection="1">
      <alignment horizontal="center" vertical="center"/>
      <protection locked="0"/>
    </xf>
    <xf numFmtId="179" fontId="0" fillId="2" borderId="64" xfId="0" applyNumberFormat="1"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67" xfId="0" applyNumberFormat="1" applyFill="1" applyBorder="1" applyAlignment="1" applyProtection="1">
      <alignment horizontal="center" vertical="center"/>
      <protection locked="0"/>
    </xf>
    <xf numFmtId="0" fontId="0" fillId="2" borderId="11" xfId="0" applyNumberFormat="1" applyFill="1" applyBorder="1" applyAlignment="1" applyProtection="1">
      <alignment horizontal="center" vertical="center"/>
      <protection locked="0"/>
    </xf>
    <xf numFmtId="0" fontId="0" fillId="0" borderId="2" xfId="0" applyNumberFormat="1" applyFill="1" applyBorder="1" applyAlignment="1" applyProtection="1">
      <alignment horizontal="center" vertical="center"/>
    </xf>
    <xf numFmtId="0" fontId="0" fillId="0" borderId="14" xfId="0" applyNumberFormat="1" applyFill="1" applyBorder="1" applyAlignment="1" applyProtection="1">
      <alignment horizontal="center" vertical="center"/>
    </xf>
    <xf numFmtId="0" fontId="0" fillId="0" borderId="20" xfId="0" applyNumberFormat="1" applyFill="1" applyBorder="1" applyAlignment="1" applyProtection="1">
      <alignment horizontal="center" vertical="center"/>
    </xf>
    <xf numFmtId="0" fontId="0" fillId="0" borderId="22" xfId="0" applyNumberFormat="1" applyFill="1" applyBorder="1" applyAlignment="1" applyProtection="1">
      <alignment horizontal="center" vertical="center"/>
    </xf>
    <xf numFmtId="0" fontId="0" fillId="0" borderId="11" xfId="0" applyNumberFormat="1" applyFill="1" applyBorder="1" applyAlignment="1" applyProtection="1">
      <alignment horizontal="center" vertical="center"/>
    </xf>
    <xf numFmtId="0" fontId="6" fillId="2" borderId="66" xfId="0" applyFont="1" applyFill="1" applyBorder="1" applyAlignment="1" applyProtection="1">
      <alignment horizontal="center" vertical="center"/>
      <protection locked="0"/>
    </xf>
    <xf numFmtId="179" fontId="6" fillId="2" borderId="64" xfId="0" applyNumberFormat="1"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2" borderId="11" xfId="0" applyNumberFormat="1" applyFont="1" applyFill="1" applyBorder="1" applyAlignment="1" applyProtection="1">
      <alignment horizontal="center" vertical="center"/>
      <protection locked="0"/>
    </xf>
    <xf numFmtId="0" fontId="6" fillId="2" borderId="71" xfId="0" applyFont="1" applyFill="1" applyBorder="1" applyAlignment="1" applyProtection="1">
      <alignment horizontal="center" vertical="center"/>
      <protection locked="0"/>
    </xf>
    <xf numFmtId="179" fontId="6" fillId="2" borderId="59" xfId="0" applyNumberFormat="1"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14" xfId="0" applyNumberFormat="1" applyFont="1" applyFill="1" applyBorder="1" applyAlignment="1" applyProtection="1">
      <alignment horizontal="center" vertical="center"/>
      <protection locked="0"/>
    </xf>
    <xf numFmtId="0" fontId="6" fillId="2" borderId="70" xfId="0" applyFont="1" applyFill="1" applyBorder="1" applyAlignment="1" applyProtection="1">
      <alignment horizontal="center" vertical="center"/>
      <protection locked="0"/>
    </xf>
    <xf numFmtId="179" fontId="6" fillId="2" borderId="57" xfId="0" applyNumberFormat="1"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2" borderId="22" xfId="0" applyNumberFormat="1" applyFont="1" applyFill="1" applyBorder="1" applyAlignment="1" applyProtection="1">
      <alignment horizontal="center" vertical="center"/>
      <protection locked="0"/>
    </xf>
    <xf numFmtId="0" fontId="20" fillId="7" borderId="0" xfId="0" applyFont="1" applyFill="1" applyAlignment="1">
      <alignment horizontal="center" vertical="center"/>
    </xf>
    <xf numFmtId="0" fontId="8" fillId="0" borderId="41"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27" xfId="0" applyFont="1" applyFill="1" applyBorder="1" applyAlignment="1">
      <alignment horizontal="center" vertical="center"/>
    </xf>
    <xf numFmtId="0" fontId="8" fillId="0" borderId="29" xfId="0" applyFont="1" applyFill="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shrinkToFit="1"/>
      <protection locked="0"/>
    </xf>
    <xf numFmtId="0" fontId="10" fillId="2" borderId="14" xfId="0" applyFont="1" applyFill="1" applyBorder="1" applyAlignment="1" applyProtection="1">
      <alignment vertical="center" shrinkToFit="1"/>
      <protection locked="0"/>
    </xf>
    <xf numFmtId="0" fontId="11" fillId="2" borderId="43" xfId="0" applyFont="1" applyFill="1" applyBorder="1" applyAlignment="1" applyProtection="1">
      <alignment horizontal="center" vertical="center" shrinkToFit="1"/>
      <protection locked="0"/>
    </xf>
    <xf numFmtId="176" fontId="10" fillId="3" borderId="14" xfId="0" applyNumberFormat="1" applyFont="1" applyFill="1" applyBorder="1" applyAlignment="1">
      <alignment horizontal="right" vertical="center"/>
    </xf>
    <xf numFmtId="0" fontId="11" fillId="2" borderId="27" xfId="0" applyFont="1" applyFill="1" applyBorder="1" applyAlignment="1" applyProtection="1">
      <alignment horizontal="center" vertical="center" shrinkToFit="1"/>
      <protection locked="0"/>
    </xf>
    <xf numFmtId="0" fontId="8" fillId="4" borderId="7" xfId="0" applyFont="1" applyFill="1" applyBorder="1" applyAlignment="1">
      <alignment vertical="center" wrapText="1"/>
    </xf>
    <xf numFmtId="0" fontId="10" fillId="2" borderId="0" xfId="0" applyFont="1" applyFill="1" applyAlignment="1" applyProtection="1">
      <alignment vertical="center" shrinkToFit="1"/>
      <protection locked="0"/>
    </xf>
    <xf numFmtId="0" fontId="10" fillId="2" borderId="0" xfId="0" applyNumberFormat="1" applyFont="1" applyFill="1" applyBorder="1" applyAlignment="1" applyProtection="1">
      <alignment horizontal="center" vertical="center"/>
      <protection locked="0"/>
    </xf>
    <xf numFmtId="0" fontId="10" fillId="0" borderId="9" xfId="0" applyFont="1" applyBorder="1" applyAlignment="1">
      <alignment horizontal="center" vertical="center" textRotation="255"/>
    </xf>
    <xf numFmtId="0" fontId="10" fillId="0" borderId="31" xfId="0" applyFont="1" applyBorder="1" applyAlignment="1">
      <alignment horizontal="center" vertical="center" textRotation="255"/>
    </xf>
    <xf numFmtId="0" fontId="10" fillId="0" borderId="32" xfId="0" applyFont="1" applyBorder="1" applyAlignment="1">
      <alignment horizontal="center" vertical="center" textRotation="255"/>
    </xf>
    <xf numFmtId="0" fontId="8" fillId="2" borderId="27"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5" borderId="23" xfId="0" applyFont="1" applyFill="1" applyBorder="1" applyAlignment="1">
      <alignment horizontal="center" vertical="center" shrinkToFit="1"/>
    </xf>
    <xf numFmtId="0" fontId="8" fillId="5" borderId="22" xfId="0" applyFont="1" applyFill="1" applyBorder="1" applyAlignment="1">
      <alignment horizontal="center" vertical="center" shrinkToFit="1"/>
    </xf>
    <xf numFmtId="0" fontId="8" fillId="2" borderId="4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26" xfId="0" applyFont="1" applyFill="1" applyBorder="1" applyAlignment="1">
      <alignment horizontal="center" vertical="center" shrinkToFit="1"/>
    </xf>
    <xf numFmtId="0" fontId="8" fillId="5" borderId="24" xfId="0" applyFont="1" applyFill="1" applyBorder="1" applyAlignment="1">
      <alignment horizontal="center" vertical="center" shrinkToFit="1"/>
    </xf>
    <xf numFmtId="0" fontId="11" fillId="2" borderId="42" xfId="0" applyFont="1" applyFill="1" applyBorder="1" applyAlignment="1" applyProtection="1">
      <alignment horizontal="right" vertical="center" shrinkToFit="1"/>
      <protection locked="0"/>
    </xf>
    <xf numFmtId="0" fontId="11" fillId="2" borderId="28" xfId="0" applyFont="1" applyFill="1" applyBorder="1" applyAlignment="1" applyProtection="1">
      <alignment horizontal="right" vertical="center" shrinkToFit="1"/>
      <protection locked="0"/>
    </xf>
    <xf numFmtId="0" fontId="11" fillId="2" borderId="43" xfId="0" applyFont="1" applyFill="1" applyBorder="1" applyAlignment="1" applyProtection="1">
      <alignment horizontal="right" vertical="center" shrinkToFit="1"/>
      <protection locked="0"/>
    </xf>
    <xf numFmtId="0" fontId="11" fillId="5" borderId="26" xfId="0" applyFont="1" applyFill="1" applyBorder="1" applyAlignment="1">
      <alignment horizontal="right" vertical="center" shrinkToFit="1"/>
    </xf>
    <xf numFmtId="0" fontId="11" fillId="5" borderId="22" xfId="0" applyFont="1" applyFill="1" applyBorder="1" applyAlignment="1">
      <alignment horizontal="right" vertical="center" shrinkToFit="1"/>
    </xf>
    <xf numFmtId="0" fontId="11" fillId="5" borderId="57" xfId="0" applyFont="1" applyFill="1" applyBorder="1" applyAlignment="1">
      <alignment horizontal="right" vertical="center" shrinkToFit="1"/>
    </xf>
    <xf numFmtId="0" fontId="8" fillId="2" borderId="43" xfId="0" applyFont="1" applyFill="1" applyBorder="1" applyAlignment="1" applyProtection="1">
      <alignment horizontal="center" vertical="center" shrinkToFit="1"/>
      <protection locked="0"/>
    </xf>
    <xf numFmtId="0" fontId="8" fillId="5" borderId="57" xfId="0" applyFont="1" applyFill="1" applyBorder="1" applyAlignment="1">
      <alignment horizontal="center" vertical="center" shrinkToFit="1"/>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1" fillId="4" borderId="7" xfId="0" applyFont="1" applyFill="1" applyBorder="1" applyAlignment="1">
      <alignment vertical="top" wrapText="1"/>
    </xf>
    <xf numFmtId="0" fontId="11" fillId="4" borderId="8" xfId="0" applyFont="1" applyFill="1" applyBorder="1" applyAlignment="1">
      <alignment vertical="top" wrapText="1"/>
    </xf>
    <xf numFmtId="0" fontId="17" fillId="7" borderId="2" xfId="0" applyFont="1" applyFill="1" applyBorder="1" applyAlignment="1">
      <alignment vertical="center"/>
    </xf>
    <xf numFmtId="0" fontId="17" fillId="7" borderId="3" xfId="0" applyFont="1" applyFill="1" applyBorder="1" applyAlignment="1">
      <alignment vertical="center"/>
    </xf>
    <xf numFmtId="0" fontId="8" fillId="4" borderId="67" xfId="0" applyFont="1" applyFill="1" applyBorder="1" applyAlignment="1">
      <alignment horizontal="left" vertical="center" shrinkToFit="1"/>
    </xf>
    <xf numFmtId="0" fontId="8" fillId="4" borderId="11" xfId="0" applyFont="1" applyFill="1" applyBorder="1" applyAlignment="1">
      <alignment horizontal="left" vertical="center" shrinkToFit="1"/>
    </xf>
    <xf numFmtId="0" fontId="8" fillId="4" borderId="12" xfId="0" applyFont="1" applyFill="1" applyBorder="1" applyAlignment="1">
      <alignment horizontal="left" vertical="center" shrinkToFit="1"/>
    </xf>
    <xf numFmtId="176" fontId="10" fillId="3" borderId="17" xfId="0" applyNumberFormat="1" applyFont="1" applyFill="1" applyBorder="1" applyAlignment="1">
      <alignment horizontal="right" vertical="center"/>
    </xf>
    <xf numFmtId="0" fontId="11" fillId="4" borderId="19" xfId="0" applyFont="1" applyFill="1" applyBorder="1" applyAlignment="1">
      <alignment vertical="center"/>
    </xf>
    <xf numFmtId="0" fontId="11" fillId="4" borderId="20" xfId="0" applyFont="1" applyFill="1" applyBorder="1" applyAlignment="1">
      <alignment vertical="center"/>
    </xf>
    <xf numFmtId="0" fontId="11" fillId="4" borderId="21" xfId="0" applyFont="1" applyFill="1" applyBorder="1" applyAlignment="1">
      <alignment vertical="center"/>
    </xf>
    <xf numFmtId="176" fontId="10" fillId="3" borderId="11" xfId="0" applyNumberFormat="1" applyFont="1" applyFill="1" applyBorder="1" applyAlignment="1">
      <alignment horizontal="right" vertical="center"/>
    </xf>
    <xf numFmtId="176" fontId="10" fillId="3" borderId="0" xfId="0" applyNumberFormat="1" applyFont="1" applyFill="1" applyBorder="1" applyAlignment="1">
      <alignment horizontal="right" vertical="center"/>
    </xf>
    <xf numFmtId="0" fontId="10" fillId="4" borderId="9" xfId="0" applyFont="1" applyFill="1" applyBorder="1" applyAlignment="1">
      <alignment horizontal="center" vertical="center" textRotation="255"/>
    </xf>
    <xf numFmtId="0" fontId="10" fillId="4" borderId="31" xfId="0" applyFont="1" applyFill="1" applyBorder="1" applyAlignment="1">
      <alignment horizontal="center" vertical="center" textRotation="255"/>
    </xf>
    <xf numFmtId="0" fontId="10" fillId="4" borderId="32" xfId="0" applyFont="1" applyFill="1" applyBorder="1" applyAlignment="1">
      <alignment horizontal="center" vertical="center" textRotation="255"/>
    </xf>
    <xf numFmtId="0" fontId="10" fillId="2" borderId="0" xfId="0" applyFont="1" applyFill="1" applyAlignment="1" applyProtection="1">
      <alignment horizontal="right" vertical="center"/>
      <protection locked="0"/>
    </xf>
    <xf numFmtId="49" fontId="10" fillId="2" borderId="14" xfId="0" applyNumberFormat="1" applyFont="1" applyFill="1" applyBorder="1" applyAlignment="1" applyProtection="1">
      <alignment horizontal="center" vertical="center"/>
      <protection locked="0"/>
    </xf>
    <xf numFmtId="38" fontId="12" fillId="2" borderId="10" xfId="1" applyNumberFormat="1" applyFont="1" applyFill="1" applyBorder="1" applyAlignment="1" applyProtection="1">
      <alignment vertical="center" shrinkToFit="1"/>
      <protection locked="0"/>
    </xf>
    <xf numFmtId="38" fontId="12" fillId="2" borderId="11" xfId="1" applyNumberFormat="1" applyFont="1" applyFill="1" applyBorder="1" applyAlignment="1" applyProtection="1">
      <alignment vertical="center" shrinkToFit="1"/>
      <protection locked="0"/>
    </xf>
    <xf numFmtId="0" fontId="8" fillId="5" borderId="22" xfId="0" applyFont="1" applyFill="1" applyBorder="1" applyAlignment="1">
      <alignment vertical="center" shrinkToFit="1"/>
    </xf>
    <xf numFmtId="0" fontId="8" fillId="5" borderId="24" xfId="0" applyFont="1" applyFill="1" applyBorder="1" applyAlignment="1">
      <alignment vertical="center" shrinkToFit="1"/>
    </xf>
    <xf numFmtId="49" fontId="10" fillId="2" borderId="22" xfId="0" applyNumberFormat="1" applyFont="1" applyFill="1" applyBorder="1" applyAlignment="1" applyProtection="1">
      <alignment horizontal="center" vertical="center"/>
      <protection locked="0"/>
    </xf>
    <xf numFmtId="176" fontId="10" fillId="2" borderId="11" xfId="0" applyNumberFormat="1" applyFont="1" applyFill="1" applyBorder="1" applyAlignment="1" applyProtection="1">
      <alignment horizontal="center" vertical="center"/>
      <protection locked="0"/>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177"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178" fontId="10" fillId="2" borderId="22" xfId="0" applyNumberFormat="1" applyFont="1" applyFill="1" applyBorder="1" applyAlignment="1" applyProtection="1">
      <alignment horizontal="left" vertical="center"/>
      <protection locked="0"/>
    </xf>
    <xf numFmtId="178" fontId="10" fillId="2" borderId="24" xfId="0" applyNumberFormat="1" applyFont="1" applyFill="1" applyBorder="1" applyAlignment="1" applyProtection="1">
      <alignment horizontal="left" vertical="center"/>
      <protection locked="0"/>
    </xf>
    <xf numFmtId="0" fontId="10" fillId="2" borderId="14" xfId="0" applyFont="1" applyFill="1" applyBorder="1" applyAlignment="1" applyProtection="1">
      <alignment vertical="center" wrapText="1"/>
      <protection locked="0"/>
    </xf>
    <xf numFmtId="0" fontId="10" fillId="2" borderId="15" xfId="0" applyFont="1" applyFill="1" applyBorder="1" applyAlignment="1" applyProtection="1">
      <alignment vertical="center" wrapText="1"/>
      <protection locked="0"/>
    </xf>
    <xf numFmtId="0" fontId="10" fillId="2" borderId="22" xfId="0" applyFont="1" applyFill="1" applyBorder="1" applyAlignment="1" applyProtection="1">
      <alignment vertical="center" wrapText="1"/>
      <protection locked="0"/>
    </xf>
    <xf numFmtId="0" fontId="10" fillId="2" borderId="24" xfId="0" applyFont="1" applyFill="1" applyBorder="1" applyAlignment="1" applyProtection="1">
      <alignment vertical="center" wrapText="1"/>
      <protection locked="0"/>
    </xf>
    <xf numFmtId="49" fontId="10" fillId="2" borderId="22" xfId="0" applyNumberFormat="1" applyFont="1" applyFill="1" applyBorder="1" applyAlignment="1" applyProtection="1">
      <alignment vertical="center"/>
      <protection locked="0"/>
    </xf>
    <xf numFmtId="0" fontId="10" fillId="2" borderId="17" xfId="0" applyFont="1" applyFill="1" applyBorder="1" applyAlignment="1" applyProtection="1">
      <alignment vertical="center"/>
      <protection locked="0"/>
    </xf>
    <xf numFmtId="0" fontId="10" fillId="2" borderId="20" xfId="0" applyFont="1" applyFill="1" applyBorder="1" applyAlignment="1" applyProtection="1">
      <alignment vertical="center"/>
      <protection locked="0"/>
    </xf>
    <xf numFmtId="0" fontId="8" fillId="4" borderId="11" xfId="0" applyFont="1" applyFill="1" applyBorder="1" applyAlignment="1">
      <alignment vertical="top" wrapText="1"/>
    </xf>
    <xf numFmtId="0" fontId="8" fillId="4" borderId="12" xfId="0" applyFont="1" applyFill="1" applyBorder="1" applyAlignment="1">
      <alignment vertical="top" wrapText="1"/>
    </xf>
    <xf numFmtId="0" fontId="8" fillId="4" borderId="14" xfId="0" applyFont="1" applyFill="1" applyBorder="1" applyAlignment="1">
      <alignment vertical="top" wrapText="1"/>
    </xf>
    <xf numFmtId="0" fontId="8" fillId="4" borderId="15" xfId="0" applyFont="1" applyFill="1" applyBorder="1" applyAlignment="1">
      <alignment vertical="top" wrapText="1"/>
    </xf>
    <xf numFmtId="0" fontId="8" fillId="4" borderId="22" xfId="0" applyFont="1" applyFill="1" applyBorder="1" applyAlignment="1">
      <alignment vertical="top" wrapText="1"/>
    </xf>
    <xf numFmtId="0" fontId="8" fillId="4" borderId="24" xfId="0" applyFont="1" applyFill="1" applyBorder="1" applyAlignment="1">
      <alignment vertical="top" wrapText="1"/>
    </xf>
    <xf numFmtId="180" fontId="12" fillId="2" borderId="25" xfId="1" applyNumberFormat="1" applyFont="1" applyFill="1" applyBorder="1" applyAlignment="1" applyProtection="1">
      <alignment vertical="center" shrinkToFit="1"/>
      <protection locked="0"/>
    </xf>
    <xf numFmtId="180" fontId="12" fillId="2" borderId="14" xfId="1" applyNumberFormat="1" applyFont="1" applyFill="1" applyBorder="1" applyAlignment="1" applyProtection="1">
      <alignment vertical="center" shrinkToFit="1"/>
      <protection locked="0"/>
    </xf>
    <xf numFmtId="180" fontId="12" fillId="2" borderId="26" xfId="1" applyNumberFormat="1" applyFont="1" applyFill="1" applyBorder="1" applyAlignment="1" applyProtection="1">
      <alignment vertical="center" shrinkToFit="1"/>
      <protection locked="0"/>
    </xf>
    <xf numFmtId="180" fontId="12" fillId="2" borderId="22" xfId="1" applyNumberFormat="1" applyFont="1" applyFill="1" applyBorder="1" applyAlignment="1" applyProtection="1">
      <alignment vertical="center" shrinkToFit="1"/>
      <protection locked="0"/>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180" fontId="12" fillId="2" borderId="10" xfId="1" applyNumberFormat="1" applyFont="1" applyFill="1" applyBorder="1" applyAlignment="1" applyProtection="1">
      <alignment vertical="center" shrinkToFit="1"/>
      <protection locked="0"/>
    </xf>
    <xf numFmtId="180" fontId="12" fillId="2" borderId="11" xfId="1" applyNumberFormat="1" applyFont="1" applyFill="1" applyBorder="1" applyAlignment="1" applyProtection="1">
      <alignment vertical="center" shrinkToFit="1"/>
      <protection locked="0"/>
    </xf>
    <xf numFmtId="180" fontId="12" fillId="2" borderId="67" xfId="1" applyNumberFormat="1" applyFont="1" applyFill="1" applyBorder="1" applyAlignment="1" applyProtection="1">
      <alignment vertical="center" shrinkToFit="1"/>
      <protection locked="0"/>
    </xf>
    <xf numFmtId="0" fontId="8" fillId="2" borderId="28" xfId="0" applyFont="1" applyFill="1" applyBorder="1" applyAlignment="1" applyProtection="1">
      <alignment vertical="center" shrinkToFit="1"/>
      <protection locked="0"/>
    </xf>
    <xf numFmtId="0" fontId="8" fillId="2" borderId="29" xfId="0" applyFont="1" applyFill="1" applyBorder="1" applyAlignment="1" applyProtection="1">
      <alignment vertical="center" shrinkToFit="1"/>
      <protection locked="0"/>
    </xf>
    <xf numFmtId="0" fontId="10" fillId="2" borderId="0" xfId="0" applyFont="1" applyFill="1" applyAlignment="1" applyProtection="1">
      <alignment vertical="center"/>
      <protection locked="0"/>
    </xf>
    <xf numFmtId="38" fontId="12" fillId="2" borderId="13" xfId="1" applyNumberFormat="1" applyFont="1" applyFill="1" applyBorder="1" applyAlignment="1" applyProtection="1">
      <alignment vertical="center" shrinkToFit="1"/>
      <protection locked="0"/>
    </xf>
    <xf numFmtId="38" fontId="12" fillId="2" borderId="14" xfId="1" applyNumberFormat="1" applyFont="1" applyFill="1" applyBorder="1" applyAlignment="1" applyProtection="1">
      <alignment vertical="center" shrinkToFit="1"/>
      <protection locked="0"/>
    </xf>
    <xf numFmtId="38" fontId="12" fillId="2" borderId="23" xfId="1" applyNumberFormat="1" applyFont="1" applyFill="1" applyBorder="1" applyAlignment="1" applyProtection="1">
      <alignment vertical="center" shrinkToFit="1"/>
      <protection locked="0"/>
    </xf>
    <xf numFmtId="38" fontId="12" fillId="2" borderId="22" xfId="1" applyNumberFormat="1" applyFont="1" applyFill="1" applyBorder="1" applyAlignment="1" applyProtection="1">
      <alignment vertical="center" shrinkToFit="1"/>
      <protection locked="0"/>
    </xf>
    <xf numFmtId="180" fontId="12" fillId="2" borderId="13" xfId="1" applyNumberFormat="1" applyFont="1" applyFill="1" applyBorder="1" applyAlignment="1" applyProtection="1">
      <alignment vertical="center" shrinkToFit="1"/>
      <protection locked="0"/>
    </xf>
    <xf numFmtId="180" fontId="12" fillId="2" borderId="23" xfId="1" applyNumberFormat="1" applyFont="1" applyFill="1" applyBorder="1" applyAlignment="1" applyProtection="1">
      <alignment vertical="center" shrinkToFit="1"/>
      <protection locked="0"/>
    </xf>
    <xf numFmtId="0" fontId="10" fillId="2" borderId="0" xfId="0" applyFont="1" applyFill="1" applyAlignment="1" applyProtection="1">
      <alignment vertical="center" shrinkToFit="1"/>
    </xf>
    <xf numFmtId="0" fontId="10" fillId="2" borderId="14" xfId="0" applyFont="1" applyFill="1" applyBorder="1" applyAlignment="1">
      <alignmen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11" fillId="0" borderId="42" xfId="0" applyFont="1" applyFill="1" applyBorder="1" applyAlignment="1">
      <alignment horizontal="center" vertical="center" shrinkToFi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8" fillId="2" borderId="27"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8" xfId="0" applyFont="1" applyFill="1" applyBorder="1" applyAlignment="1">
      <alignment vertical="center" shrinkToFit="1"/>
    </xf>
    <xf numFmtId="0" fontId="8" fillId="2" borderId="29" xfId="0" applyFont="1" applyFill="1" applyBorder="1" applyAlignment="1">
      <alignment vertical="center" shrinkToFit="1"/>
    </xf>
    <xf numFmtId="0" fontId="8" fillId="2" borderId="43" xfId="0" applyFont="1" applyFill="1" applyBorder="1" applyAlignment="1">
      <alignment horizontal="center" vertical="center" shrinkToFit="1"/>
    </xf>
    <xf numFmtId="0" fontId="11" fillId="2" borderId="42" xfId="0" applyFont="1" applyFill="1" applyBorder="1" applyAlignment="1">
      <alignment horizontal="right" vertical="center" shrinkToFit="1"/>
    </xf>
    <xf numFmtId="0" fontId="11" fillId="2" borderId="28" xfId="0" applyFont="1" applyFill="1" applyBorder="1" applyAlignment="1">
      <alignment horizontal="right" vertical="center" shrinkToFit="1"/>
    </xf>
    <xf numFmtId="0" fontId="11" fillId="2" borderId="43" xfId="0" applyFont="1" applyFill="1" applyBorder="1" applyAlignment="1">
      <alignment horizontal="right" vertical="center" shrinkToFit="1"/>
    </xf>
    <xf numFmtId="0" fontId="8" fillId="2" borderId="42"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10" fillId="2" borderId="14" xfId="0" applyFont="1" applyFill="1" applyBorder="1" applyAlignment="1">
      <alignment vertical="center"/>
    </xf>
    <xf numFmtId="0" fontId="10" fillId="2" borderId="20" xfId="0" applyFont="1" applyFill="1" applyBorder="1" applyAlignment="1">
      <alignment vertical="center"/>
    </xf>
    <xf numFmtId="0" fontId="10" fillId="2" borderId="15" xfId="0" applyFont="1" applyFill="1" applyBorder="1" applyAlignment="1">
      <alignment vertical="center"/>
    </xf>
    <xf numFmtId="0" fontId="6" fillId="0" borderId="30" xfId="0" applyFont="1" applyBorder="1" applyAlignment="1">
      <alignment horizontal="center" vertical="center" textRotation="255"/>
    </xf>
    <xf numFmtId="0" fontId="6" fillId="0" borderId="36" xfId="0" applyFont="1" applyBorder="1" applyAlignment="1">
      <alignment horizontal="center" vertical="center" textRotation="255"/>
    </xf>
    <xf numFmtId="0" fontId="0" fillId="0" borderId="38" xfId="0" applyFont="1" applyBorder="1" applyAlignment="1">
      <alignment horizontal="center" vertical="center" wrapText="1"/>
    </xf>
    <xf numFmtId="179" fontId="0" fillId="2" borderId="38" xfId="0" applyNumberFormat="1" applyFill="1" applyBorder="1" applyAlignment="1" applyProtection="1">
      <alignment horizontal="left" vertical="center"/>
      <protection locked="0"/>
    </xf>
    <xf numFmtId="179" fontId="0" fillId="2" borderId="38" xfId="0" applyNumberFormat="1" applyFill="1" applyBorder="1" applyAlignment="1" applyProtection="1">
      <alignment vertical="center"/>
      <protection locked="0"/>
    </xf>
    <xf numFmtId="0" fontId="0" fillId="4" borderId="27" xfId="0" applyFill="1" applyBorder="1" applyAlignment="1">
      <alignment horizontal="center" vertical="center"/>
    </xf>
    <xf numFmtId="0" fontId="0" fillId="4" borderId="29" xfId="0" applyFill="1" applyBorder="1" applyAlignment="1">
      <alignment horizontal="center" vertical="center"/>
    </xf>
    <xf numFmtId="0" fontId="5" fillId="4" borderId="9" xfId="0" applyFont="1" applyFill="1" applyBorder="1" applyAlignment="1">
      <alignment horizontal="center" vertical="center"/>
    </xf>
    <xf numFmtId="0" fontId="5" fillId="4" borderId="32" xfId="0" applyFont="1" applyFill="1" applyBorder="1" applyAlignment="1">
      <alignment horizontal="center" vertical="center"/>
    </xf>
    <xf numFmtId="180" fontId="0" fillId="4" borderId="7" xfId="1" applyNumberFormat="1" applyFont="1" applyFill="1" applyBorder="1" applyAlignment="1">
      <alignment horizontal="center" vertical="center"/>
    </xf>
  </cellXfs>
  <cellStyles count="6">
    <cellStyle name="桁区切り" xfId="1" builtinId="6"/>
    <cellStyle name="標準" xfId="0" builtinId="0"/>
    <cellStyle name="標準 2" xfId="2"/>
    <cellStyle name="標準 2 2" xfId="5"/>
    <cellStyle name="標準 3" xfId="3"/>
    <cellStyle name="標準 4"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xdr:colOff>
      <xdr:row>1</xdr:row>
      <xdr:rowOff>47624</xdr:rowOff>
    </xdr:from>
    <xdr:to>
      <xdr:col>4</xdr:col>
      <xdr:colOff>200025</xdr:colOff>
      <xdr:row>6</xdr:row>
      <xdr:rowOff>190499</xdr:rowOff>
    </xdr:to>
    <xdr:sp macro="" textlink="">
      <xdr:nvSpPr>
        <xdr:cNvPr id="2" name="円/楕円 1">
          <a:extLst>
            <a:ext uri="{FF2B5EF4-FFF2-40B4-BE49-F238E27FC236}">
              <a16:creationId xmlns="" xmlns:a16="http://schemas.microsoft.com/office/drawing/2014/main" id="{00000000-0008-0000-0B00-000002000000}"/>
            </a:ext>
          </a:extLst>
        </xdr:cNvPr>
        <xdr:cNvSpPr/>
      </xdr:nvSpPr>
      <xdr:spPr>
        <a:xfrm>
          <a:off x="9525" y="276224"/>
          <a:ext cx="1295400" cy="128587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36</xdr:row>
          <xdr:rowOff>19050</xdr:rowOff>
        </xdr:from>
        <xdr:to>
          <xdr:col>8</xdr:col>
          <xdr:colOff>257175</xdr:colOff>
          <xdr:row>37</xdr:row>
          <xdr:rowOff>0</xdr:rowOff>
        </xdr:to>
        <xdr:sp macro="" textlink="">
          <xdr:nvSpPr>
            <xdr:cNvPr id="8193" name="Check Box 1" hidden="1">
              <a:extLst>
                <a:ext uri="{63B3BB69-23CF-44E3-9099-C40C66FF867C}">
                  <a14:compatExt spid="_x0000_s8193"/>
                </a:ext>
                <a:ext uri="{FF2B5EF4-FFF2-40B4-BE49-F238E27FC236}">
                  <a16:creationId xmlns=""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19050</xdr:rowOff>
        </xdr:from>
        <xdr:to>
          <xdr:col>16</xdr:col>
          <xdr:colOff>257175</xdr:colOff>
          <xdr:row>37</xdr:row>
          <xdr:rowOff>0</xdr:rowOff>
        </xdr:to>
        <xdr:sp macro="" textlink="">
          <xdr:nvSpPr>
            <xdr:cNvPr id="8194" name="Check Box 2" hidden="1">
              <a:extLst>
                <a:ext uri="{63B3BB69-23CF-44E3-9099-C40C66FF867C}">
                  <a14:compatExt spid="_x0000_s8194"/>
                </a:ext>
                <a:ext uri="{FF2B5EF4-FFF2-40B4-BE49-F238E27FC236}">
                  <a16:creationId xmlns=""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19050</xdr:rowOff>
        </xdr:from>
        <xdr:to>
          <xdr:col>21</xdr:col>
          <xdr:colOff>247650</xdr:colOff>
          <xdr:row>15</xdr:row>
          <xdr:rowOff>0</xdr:rowOff>
        </xdr:to>
        <xdr:sp macro="" textlink="">
          <xdr:nvSpPr>
            <xdr:cNvPr id="8199" name="Check Box 7" hidden="1">
              <a:extLst>
                <a:ext uri="{63B3BB69-23CF-44E3-9099-C40C66FF867C}">
                  <a14:compatExt spid="_x0000_s8199"/>
                </a:ext>
                <a:ext uri="{FF2B5EF4-FFF2-40B4-BE49-F238E27FC236}">
                  <a16:creationId xmlns=""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19050</xdr:rowOff>
        </xdr:from>
        <xdr:to>
          <xdr:col>21</xdr:col>
          <xdr:colOff>247650</xdr:colOff>
          <xdr:row>14</xdr:row>
          <xdr:rowOff>0</xdr:rowOff>
        </xdr:to>
        <xdr:sp macro="" textlink="">
          <xdr:nvSpPr>
            <xdr:cNvPr id="8200" name="Check Box 8" hidden="1">
              <a:extLst>
                <a:ext uri="{63B3BB69-23CF-44E3-9099-C40C66FF867C}">
                  <a14:compatExt spid="_x0000_s8200"/>
                </a:ext>
                <a:ext uri="{FF2B5EF4-FFF2-40B4-BE49-F238E27FC236}">
                  <a16:creationId xmlns=""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88</xdr:row>
          <xdr:rowOff>238125</xdr:rowOff>
        </xdr:from>
        <xdr:to>
          <xdr:col>3</xdr:col>
          <xdr:colOff>19050</xdr:colOff>
          <xdr:row>89</xdr:row>
          <xdr:rowOff>247650</xdr:rowOff>
        </xdr:to>
        <xdr:sp macro="" textlink="">
          <xdr:nvSpPr>
            <xdr:cNvPr id="8201" name="Check Box 9" hidden="1">
              <a:extLst>
                <a:ext uri="{63B3BB69-23CF-44E3-9099-C40C66FF867C}">
                  <a14:compatExt spid="_x0000_s8201"/>
                </a:ext>
                <a:ext uri="{FF2B5EF4-FFF2-40B4-BE49-F238E27FC236}">
                  <a16:creationId xmlns=""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90</xdr:row>
          <xdr:rowOff>0</xdr:rowOff>
        </xdr:from>
        <xdr:to>
          <xdr:col>3</xdr:col>
          <xdr:colOff>19050</xdr:colOff>
          <xdr:row>90</xdr:row>
          <xdr:rowOff>247650</xdr:rowOff>
        </xdr:to>
        <xdr:sp macro="" textlink="">
          <xdr:nvSpPr>
            <xdr:cNvPr id="8203" name="Check Box 11" hidden="1">
              <a:extLst>
                <a:ext uri="{63B3BB69-23CF-44E3-9099-C40C66FF867C}">
                  <a14:compatExt spid="_x0000_s8203"/>
                </a:ext>
                <a:ext uri="{FF2B5EF4-FFF2-40B4-BE49-F238E27FC236}">
                  <a16:creationId xmlns="" xmlns:a16="http://schemas.microsoft.com/office/drawing/2014/main" id="{00000000-0008-0000-0B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91</xdr:row>
          <xdr:rowOff>9525</xdr:rowOff>
        </xdr:from>
        <xdr:to>
          <xdr:col>3</xdr:col>
          <xdr:colOff>19050</xdr:colOff>
          <xdr:row>92</xdr:row>
          <xdr:rowOff>0</xdr:rowOff>
        </xdr:to>
        <xdr:sp macro="" textlink="">
          <xdr:nvSpPr>
            <xdr:cNvPr id="8204" name="Check Box 12" hidden="1">
              <a:extLst>
                <a:ext uri="{63B3BB69-23CF-44E3-9099-C40C66FF867C}">
                  <a14:compatExt spid="_x0000_s8204"/>
                </a:ext>
                <a:ext uri="{FF2B5EF4-FFF2-40B4-BE49-F238E27FC236}">
                  <a16:creationId xmlns=""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92</xdr:row>
          <xdr:rowOff>352425</xdr:rowOff>
        </xdr:from>
        <xdr:to>
          <xdr:col>3</xdr:col>
          <xdr:colOff>19050</xdr:colOff>
          <xdr:row>93</xdr:row>
          <xdr:rowOff>247650</xdr:rowOff>
        </xdr:to>
        <xdr:sp macro="" textlink="">
          <xdr:nvSpPr>
            <xdr:cNvPr id="8205" name="Check Box 13" hidden="1">
              <a:extLst>
                <a:ext uri="{63B3BB69-23CF-44E3-9099-C40C66FF867C}">
                  <a14:compatExt spid="_x0000_s8205"/>
                </a:ext>
                <a:ext uri="{FF2B5EF4-FFF2-40B4-BE49-F238E27FC236}">
                  <a16:creationId xmlns=""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94</xdr:row>
          <xdr:rowOff>0</xdr:rowOff>
        </xdr:from>
        <xdr:to>
          <xdr:col>3</xdr:col>
          <xdr:colOff>19050</xdr:colOff>
          <xdr:row>94</xdr:row>
          <xdr:rowOff>247650</xdr:rowOff>
        </xdr:to>
        <xdr:sp macro="" textlink="">
          <xdr:nvSpPr>
            <xdr:cNvPr id="8207" name="Check Box 15" hidden="1">
              <a:extLst>
                <a:ext uri="{63B3BB69-23CF-44E3-9099-C40C66FF867C}">
                  <a14:compatExt spid="_x0000_s8207"/>
                </a:ext>
                <a:ext uri="{FF2B5EF4-FFF2-40B4-BE49-F238E27FC236}">
                  <a16:creationId xmlns="" xmlns:a16="http://schemas.microsoft.com/office/drawing/2014/main" id="{00000000-0008-0000-0B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78</xdr:row>
          <xdr:rowOff>200025</xdr:rowOff>
        </xdr:from>
        <xdr:to>
          <xdr:col>3</xdr:col>
          <xdr:colOff>19050</xdr:colOff>
          <xdr:row>79</xdr:row>
          <xdr:rowOff>247650</xdr:rowOff>
        </xdr:to>
        <xdr:sp macro="" textlink="">
          <xdr:nvSpPr>
            <xdr:cNvPr id="8209" name="Check Box 17" hidden="1">
              <a:extLst>
                <a:ext uri="{63B3BB69-23CF-44E3-9099-C40C66FF867C}">
                  <a14:compatExt spid="_x0000_s8209"/>
                </a:ext>
                <a:ext uri="{FF2B5EF4-FFF2-40B4-BE49-F238E27FC236}">
                  <a16:creationId xmlns="" xmlns:a16="http://schemas.microsoft.com/office/drawing/2014/main" id="{00000000-0008-0000-0B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79</xdr:row>
          <xdr:rowOff>352425</xdr:rowOff>
        </xdr:from>
        <xdr:to>
          <xdr:col>3</xdr:col>
          <xdr:colOff>19050</xdr:colOff>
          <xdr:row>80</xdr:row>
          <xdr:rowOff>219075</xdr:rowOff>
        </xdr:to>
        <xdr:sp macro="" textlink="">
          <xdr:nvSpPr>
            <xdr:cNvPr id="8210" name="Check Box 18" hidden="1">
              <a:extLst>
                <a:ext uri="{63B3BB69-23CF-44E3-9099-C40C66FF867C}">
                  <a14:compatExt spid="_x0000_s8210"/>
                </a:ext>
                <a:ext uri="{FF2B5EF4-FFF2-40B4-BE49-F238E27FC236}">
                  <a16:creationId xmlns="" xmlns:a16="http://schemas.microsoft.com/office/drawing/2014/main" id="{00000000-0008-0000-0B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81</xdr:row>
          <xdr:rowOff>342900</xdr:rowOff>
        </xdr:from>
        <xdr:to>
          <xdr:col>3</xdr:col>
          <xdr:colOff>19050</xdr:colOff>
          <xdr:row>82</xdr:row>
          <xdr:rowOff>209550</xdr:rowOff>
        </xdr:to>
        <xdr:sp macro="" textlink="">
          <xdr:nvSpPr>
            <xdr:cNvPr id="8211" name="Check Box 19" hidden="1">
              <a:extLst>
                <a:ext uri="{63B3BB69-23CF-44E3-9099-C40C66FF867C}">
                  <a14:compatExt spid="_x0000_s8211"/>
                </a:ext>
                <a:ext uri="{FF2B5EF4-FFF2-40B4-BE49-F238E27FC236}">
                  <a16:creationId xmlns="" xmlns:a16="http://schemas.microsoft.com/office/drawing/2014/main" id="{00000000-0008-0000-0B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111</xdr:row>
          <xdr:rowOff>9525</xdr:rowOff>
        </xdr:from>
        <xdr:to>
          <xdr:col>3</xdr:col>
          <xdr:colOff>19050</xdr:colOff>
          <xdr:row>111</xdr:row>
          <xdr:rowOff>257175</xdr:rowOff>
        </xdr:to>
        <xdr:sp macro="" textlink="">
          <xdr:nvSpPr>
            <xdr:cNvPr id="8212" name="Check Box 20" hidden="1">
              <a:extLst>
                <a:ext uri="{63B3BB69-23CF-44E3-9099-C40C66FF867C}">
                  <a14:compatExt spid="_x0000_s8212"/>
                </a:ext>
                <a:ext uri="{FF2B5EF4-FFF2-40B4-BE49-F238E27FC236}">
                  <a16:creationId xmlns="" xmlns:a16="http://schemas.microsoft.com/office/drawing/2014/main" id="{00000000-0008-0000-0B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119</xdr:row>
          <xdr:rowOff>19050</xdr:rowOff>
        </xdr:from>
        <xdr:to>
          <xdr:col>3</xdr:col>
          <xdr:colOff>19050</xdr:colOff>
          <xdr:row>120</xdr:row>
          <xdr:rowOff>0</xdr:rowOff>
        </xdr:to>
        <xdr:sp macro="" textlink="">
          <xdr:nvSpPr>
            <xdr:cNvPr id="8213" name="Check Box 21" hidden="1">
              <a:extLst>
                <a:ext uri="{63B3BB69-23CF-44E3-9099-C40C66FF867C}">
                  <a14:compatExt spid="_x0000_s8213"/>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113</xdr:row>
          <xdr:rowOff>19050</xdr:rowOff>
        </xdr:from>
        <xdr:to>
          <xdr:col>3</xdr:col>
          <xdr:colOff>19050</xdr:colOff>
          <xdr:row>114</xdr:row>
          <xdr:rowOff>0</xdr:rowOff>
        </xdr:to>
        <xdr:sp macro="" textlink="">
          <xdr:nvSpPr>
            <xdr:cNvPr id="8214" name="Check Box 22" hidden="1">
              <a:extLst>
                <a:ext uri="{63B3BB69-23CF-44E3-9099-C40C66FF867C}">
                  <a14:compatExt spid="_x0000_s8214"/>
                </a:ext>
                <a:ext uri="{FF2B5EF4-FFF2-40B4-BE49-F238E27FC236}">
                  <a16:creationId xmlns=""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115</xdr:row>
          <xdr:rowOff>19050</xdr:rowOff>
        </xdr:from>
        <xdr:to>
          <xdr:col>3</xdr:col>
          <xdr:colOff>19050</xdr:colOff>
          <xdr:row>116</xdr:row>
          <xdr:rowOff>0</xdr:rowOff>
        </xdr:to>
        <xdr:sp macro="" textlink="">
          <xdr:nvSpPr>
            <xdr:cNvPr id="8215" name="Check Box 23" hidden="1">
              <a:extLst>
                <a:ext uri="{63B3BB69-23CF-44E3-9099-C40C66FF867C}">
                  <a14:compatExt spid="_x0000_s8215"/>
                </a:ext>
                <a:ext uri="{FF2B5EF4-FFF2-40B4-BE49-F238E27FC236}">
                  <a16:creationId xmlns="" xmlns:a16="http://schemas.microsoft.com/office/drawing/2014/main" id="{00000000-0008-0000-0B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117</xdr:row>
          <xdr:rowOff>19050</xdr:rowOff>
        </xdr:from>
        <xdr:to>
          <xdr:col>3</xdr:col>
          <xdr:colOff>19050</xdr:colOff>
          <xdr:row>118</xdr:row>
          <xdr:rowOff>0</xdr:rowOff>
        </xdr:to>
        <xdr:sp macro="" textlink="">
          <xdr:nvSpPr>
            <xdr:cNvPr id="8216" name="Check Box 24" hidden="1">
              <a:extLst>
                <a:ext uri="{63B3BB69-23CF-44E3-9099-C40C66FF867C}">
                  <a14:compatExt spid="_x0000_s8216"/>
                </a:ext>
                <a:ext uri="{FF2B5EF4-FFF2-40B4-BE49-F238E27FC236}">
                  <a16:creationId xmlns="" xmlns:a16="http://schemas.microsoft.com/office/drawing/2014/main" id="{00000000-0008-0000-0B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80</xdr:row>
          <xdr:rowOff>352425</xdr:rowOff>
        </xdr:from>
        <xdr:to>
          <xdr:col>3</xdr:col>
          <xdr:colOff>19050</xdr:colOff>
          <xdr:row>81</xdr:row>
          <xdr:rowOff>219075</xdr:rowOff>
        </xdr:to>
        <xdr:sp macro="" textlink="">
          <xdr:nvSpPr>
            <xdr:cNvPr id="8218" name="Check Box 26" hidden="1">
              <a:extLst>
                <a:ext uri="{63B3BB69-23CF-44E3-9099-C40C66FF867C}">
                  <a14:compatExt spid="_x0000_s8218"/>
                </a:ext>
                <a:ext uri="{FF2B5EF4-FFF2-40B4-BE49-F238E27FC236}">
                  <a16:creationId xmlns="" xmlns:a16="http://schemas.microsoft.com/office/drawing/2014/main" id="{00000000-0008-0000-0B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19050</xdr:rowOff>
        </xdr:from>
        <xdr:to>
          <xdr:col>6</xdr:col>
          <xdr:colOff>238125</xdr:colOff>
          <xdr:row>25</xdr:row>
          <xdr:rowOff>0</xdr:rowOff>
        </xdr:to>
        <xdr:sp macro="" textlink="">
          <xdr:nvSpPr>
            <xdr:cNvPr id="8219" name="Check Box 27" hidden="1">
              <a:extLst>
                <a:ext uri="{63B3BB69-23CF-44E3-9099-C40C66FF867C}">
                  <a14:compatExt spid="_x0000_s8219"/>
                </a:ext>
                <a:ext uri="{FF2B5EF4-FFF2-40B4-BE49-F238E27FC236}">
                  <a16:creationId xmlns="" xmlns:a16="http://schemas.microsoft.com/office/drawing/2014/main" id="{00000000-0008-0000-0B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1</xdr:row>
      <xdr:rowOff>47625</xdr:rowOff>
    </xdr:from>
    <xdr:to>
      <xdr:col>9</xdr:col>
      <xdr:colOff>209550</xdr:colOff>
      <xdr:row>6</xdr:row>
      <xdr:rowOff>190500</xdr:rowOff>
    </xdr:to>
    <xdr:sp macro="" textlink="">
      <xdr:nvSpPr>
        <xdr:cNvPr id="31" name="円/楕円 30">
          <a:extLst>
            <a:ext uri="{FF2B5EF4-FFF2-40B4-BE49-F238E27FC236}">
              <a16:creationId xmlns="" xmlns:a16="http://schemas.microsoft.com/office/drawing/2014/main" id="{00000000-0008-0000-0B00-00001F000000}"/>
            </a:ext>
          </a:extLst>
        </xdr:cNvPr>
        <xdr:cNvSpPr/>
      </xdr:nvSpPr>
      <xdr:spPr>
        <a:xfrm>
          <a:off x="1419225" y="276225"/>
          <a:ext cx="1276350" cy="128587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88</xdr:row>
          <xdr:rowOff>238125</xdr:rowOff>
        </xdr:from>
        <xdr:to>
          <xdr:col>3</xdr:col>
          <xdr:colOff>19050</xdr:colOff>
          <xdr:row>89</xdr:row>
          <xdr:rowOff>247650</xdr:rowOff>
        </xdr:to>
        <xdr:sp macro="" textlink="">
          <xdr:nvSpPr>
            <xdr:cNvPr id="8275" name="Check Box 83" hidden="1">
              <a:extLst>
                <a:ext uri="{63B3BB69-23CF-44E3-9099-C40C66FF867C}">
                  <a14:compatExt spid="_x0000_s8275"/>
                </a:ext>
                <a:ext uri="{FF2B5EF4-FFF2-40B4-BE49-F238E27FC236}">
                  <a16:creationId xmlns="" xmlns:a16="http://schemas.microsoft.com/office/drawing/2014/main" id="{00000000-0008-0000-0B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2</xdr:col>
          <xdr:colOff>257175</xdr:colOff>
          <xdr:row>66</xdr:row>
          <xdr:rowOff>19050</xdr:rowOff>
        </xdr:to>
        <xdr:sp macro="" textlink="">
          <xdr:nvSpPr>
            <xdr:cNvPr id="8277" name="Check Box 85" hidden="1">
              <a:extLst>
                <a:ext uri="{63B3BB69-23CF-44E3-9099-C40C66FF867C}">
                  <a14:compatExt spid="_x0000_s8277"/>
                </a:ext>
                <a:ext uri="{FF2B5EF4-FFF2-40B4-BE49-F238E27FC236}">
                  <a16:creationId xmlns="" xmlns:a16="http://schemas.microsoft.com/office/drawing/2014/main" id="{00000000-0008-0000-0B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0</xdr:rowOff>
        </xdr:from>
        <xdr:to>
          <xdr:col>3</xdr:col>
          <xdr:colOff>257175</xdr:colOff>
          <xdr:row>67</xdr:row>
          <xdr:rowOff>19050</xdr:rowOff>
        </xdr:to>
        <xdr:sp macro="" textlink="">
          <xdr:nvSpPr>
            <xdr:cNvPr id="8279" name="Check Box 87" hidden="1">
              <a:extLst>
                <a:ext uri="{63B3BB69-23CF-44E3-9099-C40C66FF867C}">
                  <a14:compatExt spid="_x0000_s8279"/>
                </a:ext>
                <a:ext uri="{FF2B5EF4-FFF2-40B4-BE49-F238E27FC236}">
                  <a16:creationId xmlns="" xmlns:a16="http://schemas.microsoft.com/office/drawing/2014/main" id="{00000000-0008-0000-0B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219075</xdr:rowOff>
        </xdr:from>
        <xdr:to>
          <xdr:col>3</xdr:col>
          <xdr:colOff>257175</xdr:colOff>
          <xdr:row>68</xdr:row>
          <xdr:rowOff>9525</xdr:rowOff>
        </xdr:to>
        <xdr:sp macro="" textlink="">
          <xdr:nvSpPr>
            <xdr:cNvPr id="8280" name="Check Box 88" hidden="1">
              <a:extLst>
                <a:ext uri="{63B3BB69-23CF-44E3-9099-C40C66FF867C}">
                  <a14:compatExt spid="_x0000_s8280"/>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0</xdr:rowOff>
        </xdr:from>
        <xdr:to>
          <xdr:col>3</xdr:col>
          <xdr:colOff>257175</xdr:colOff>
          <xdr:row>70</xdr:row>
          <xdr:rowOff>19050</xdr:rowOff>
        </xdr:to>
        <xdr:sp macro="" textlink="">
          <xdr:nvSpPr>
            <xdr:cNvPr id="8283" name="Check Box 91" hidden="1">
              <a:extLst>
                <a:ext uri="{63B3BB69-23CF-44E3-9099-C40C66FF867C}">
                  <a14:compatExt spid="_x0000_s8283"/>
                </a:ext>
                <a:ext uri="{FF2B5EF4-FFF2-40B4-BE49-F238E27FC236}">
                  <a16:creationId xmlns="" xmlns:a16="http://schemas.microsoft.com/office/drawing/2014/main" id="{00000000-0008-0000-0B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219075</xdr:rowOff>
        </xdr:from>
        <xdr:to>
          <xdr:col>3</xdr:col>
          <xdr:colOff>257175</xdr:colOff>
          <xdr:row>69</xdr:row>
          <xdr:rowOff>9525</xdr:rowOff>
        </xdr:to>
        <xdr:sp macro="" textlink="">
          <xdr:nvSpPr>
            <xdr:cNvPr id="8291" name="Check Box 99" hidden="1">
              <a:extLst>
                <a:ext uri="{63B3BB69-23CF-44E3-9099-C40C66FF867C}">
                  <a14:compatExt spid="_x0000_s8291"/>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2</xdr:col>
          <xdr:colOff>257175</xdr:colOff>
          <xdr:row>71</xdr:row>
          <xdr:rowOff>19050</xdr:rowOff>
        </xdr:to>
        <xdr:sp macro="" textlink="">
          <xdr:nvSpPr>
            <xdr:cNvPr id="8292" name="Check Box 100" hidden="1">
              <a:extLst>
                <a:ext uri="{63B3BB69-23CF-44E3-9099-C40C66FF867C}">
                  <a14:compatExt spid="_x0000_s8292"/>
                </a:ext>
                <a:ext uri="{FF2B5EF4-FFF2-40B4-BE49-F238E27FC236}">
                  <a16:creationId xmlns="" xmlns:a16="http://schemas.microsoft.com/office/drawing/2014/main" id="{00000000-0008-0000-0B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0</xdr:rowOff>
        </xdr:from>
        <xdr:to>
          <xdr:col>3</xdr:col>
          <xdr:colOff>257175</xdr:colOff>
          <xdr:row>72</xdr:row>
          <xdr:rowOff>19050</xdr:rowOff>
        </xdr:to>
        <xdr:sp macro="" textlink="">
          <xdr:nvSpPr>
            <xdr:cNvPr id="8293" name="Check Box 101" hidden="1">
              <a:extLst>
                <a:ext uri="{63B3BB69-23CF-44E3-9099-C40C66FF867C}">
                  <a14:compatExt spid="_x0000_s8293"/>
                </a:ext>
                <a:ext uri="{FF2B5EF4-FFF2-40B4-BE49-F238E27FC236}">
                  <a16:creationId xmlns="" xmlns:a16="http://schemas.microsoft.com/office/drawing/2014/main" id="{00000000-0008-0000-0B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219075</xdr:rowOff>
        </xdr:from>
        <xdr:to>
          <xdr:col>3</xdr:col>
          <xdr:colOff>257175</xdr:colOff>
          <xdr:row>73</xdr:row>
          <xdr:rowOff>9525</xdr:rowOff>
        </xdr:to>
        <xdr:sp macro="" textlink="">
          <xdr:nvSpPr>
            <xdr:cNvPr id="8294" name="Check Box 102" hidden="1">
              <a:extLst>
                <a:ext uri="{63B3BB69-23CF-44E3-9099-C40C66FF867C}">
                  <a14:compatExt spid="_x0000_s8294"/>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112</xdr:row>
          <xdr:rowOff>19050</xdr:rowOff>
        </xdr:from>
        <xdr:to>
          <xdr:col>3</xdr:col>
          <xdr:colOff>19050</xdr:colOff>
          <xdr:row>113</xdr:row>
          <xdr:rowOff>0</xdr:rowOff>
        </xdr:to>
        <xdr:sp macro="" textlink="">
          <xdr:nvSpPr>
            <xdr:cNvPr id="8298" name="Check Box 106" hidden="1">
              <a:extLst>
                <a:ext uri="{63B3BB69-23CF-44E3-9099-C40C66FF867C}">
                  <a14:compatExt spid="_x0000_s8298"/>
                </a:ext>
                <a:ext uri="{FF2B5EF4-FFF2-40B4-BE49-F238E27FC236}">
                  <a16:creationId xmlns=""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121</xdr:row>
          <xdr:rowOff>19050</xdr:rowOff>
        </xdr:from>
        <xdr:to>
          <xdr:col>3</xdr:col>
          <xdr:colOff>19050</xdr:colOff>
          <xdr:row>122</xdr:row>
          <xdr:rowOff>0</xdr:rowOff>
        </xdr:to>
        <xdr:sp macro="" textlink="">
          <xdr:nvSpPr>
            <xdr:cNvPr id="8301" name="Check Box 109" hidden="1">
              <a:extLst>
                <a:ext uri="{63B3BB69-23CF-44E3-9099-C40C66FF867C}">
                  <a14:compatExt spid="_x0000_s8301"/>
                </a:ext>
                <a:ext uri="{FF2B5EF4-FFF2-40B4-BE49-F238E27FC236}">
                  <a16:creationId xmlns=""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120</xdr:row>
          <xdr:rowOff>19050</xdr:rowOff>
        </xdr:from>
        <xdr:to>
          <xdr:col>3</xdr:col>
          <xdr:colOff>19050</xdr:colOff>
          <xdr:row>121</xdr:row>
          <xdr:rowOff>0</xdr:rowOff>
        </xdr:to>
        <xdr:sp macro="" textlink="">
          <xdr:nvSpPr>
            <xdr:cNvPr id="8305" name="Check Box 113" hidden="1">
              <a:extLst>
                <a:ext uri="{63B3BB69-23CF-44E3-9099-C40C66FF867C}">
                  <a14:compatExt spid="_x0000_s8305"/>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120</xdr:row>
          <xdr:rowOff>19050</xdr:rowOff>
        </xdr:from>
        <xdr:to>
          <xdr:col>19</xdr:col>
          <xdr:colOff>19050</xdr:colOff>
          <xdr:row>121</xdr:row>
          <xdr:rowOff>0</xdr:rowOff>
        </xdr:to>
        <xdr:sp macro="" textlink="">
          <xdr:nvSpPr>
            <xdr:cNvPr id="8306" name="Check Box 114" hidden="1">
              <a:extLst>
                <a:ext uri="{63B3BB69-23CF-44E3-9099-C40C66FF867C}">
                  <a14:compatExt spid="_x0000_s8306"/>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92</xdr:row>
          <xdr:rowOff>0</xdr:rowOff>
        </xdr:from>
        <xdr:to>
          <xdr:col>3</xdr:col>
          <xdr:colOff>19050</xdr:colOff>
          <xdr:row>92</xdr:row>
          <xdr:rowOff>247650</xdr:rowOff>
        </xdr:to>
        <xdr:sp macro="" textlink="">
          <xdr:nvSpPr>
            <xdr:cNvPr id="8310" name="Check Box 118" hidden="1">
              <a:extLst>
                <a:ext uri="{63B3BB69-23CF-44E3-9099-C40C66FF867C}">
                  <a14:compatExt spid="_x0000_s8310"/>
                </a:ext>
                <a:ext uri="{FF2B5EF4-FFF2-40B4-BE49-F238E27FC236}">
                  <a16:creationId xmlns=""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219075</xdr:rowOff>
        </xdr:from>
        <xdr:to>
          <xdr:col>3</xdr:col>
          <xdr:colOff>257175</xdr:colOff>
          <xdr:row>74</xdr:row>
          <xdr:rowOff>9525</xdr:rowOff>
        </xdr:to>
        <xdr:sp macro="" textlink="">
          <xdr:nvSpPr>
            <xdr:cNvPr id="8311" name="Check Box 119" hidden="1">
              <a:extLst>
                <a:ext uri="{63B3BB69-23CF-44E3-9099-C40C66FF867C}">
                  <a14:compatExt spid="_x0000_s8311"/>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2</xdr:col>
          <xdr:colOff>257175</xdr:colOff>
          <xdr:row>75</xdr:row>
          <xdr:rowOff>19050</xdr:rowOff>
        </xdr:to>
        <xdr:sp macro="" textlink="">
          <xdr:nvSpPr>
            <xdr:cNvPr id="8312" name="Check Box 120" hidden="1">
              <a:extLst>
                <a:ext uri="{63B3BB69-23CF-44E3-9099-C40C66FF867C}">
                  <a14:compatExt spid="_x0000_s8312"/>
                </a:ext>
                <a:ext uri="{FF2B5EF4-FFF2-40B4-BE49-F238E27FC236}">
                  <a16:creationId xmlns="" xmlns:a16="http://schemas.microsoft.com/office/drawing/2014/main" id="{00000000-0008-0000-0B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121</xdr:row>
          <xdr:rowOff>19050</xdr:rowOff>
        </xdr:from>
        <xdr:to>
          <xdr:col>19</xdr:col>
          <xdr:colOff>19050</xdr:colOff>
          <xdr:row>122</xdr:row>
          <xdr:rowOff>0</xdr:rowOff>
        </xdr:to>
        <xdr:sp macro="" textlink="">
          <xdr:nvSpPr>
            <xdr:cNvPr id="8318" name="Check Box 126" hidden="1">
              <a:extLst>
                <a:ext uri="{63B3BB69-23CF-44E3-9099-C40C66FF867C}">
                  <a14:compatExt spid="_x0000_s8318"/>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xdr:row>
          <xdr:rowOff>219075</xdr:rowOff>
        </xdr:from>
        <xdr:to>
          <xdr:col>13</xdr:col>
          <xdr:colOff>257175</xdr:colOff>
          <xdr:row>72</xdr:row>
          <xdr:rowOff>9525</xdr:rowOff>
        </xdr:to>
        <xdr:sp macro="" textlink="">
          <xdr:nvSpPr>
            <xdr:cNvPr id="8322" name="Check Box 130" hidden="1">
              <a:extLst>
                <a:ext uri="{63B3BB69-23CF-44E3-9099-C40C66FF867C}">
                  <a14:compatExt spid="_x0000_s8322"/>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71</xdr:row>
          <xdr:rowOff>219075</xdr:rowOff>
        </xdr:from>
        <xdr:to>
          <xdr:col>13</xdr:col>
          <xdr:colOff>257175</xdr:colOff>
          <xdr:row>73</xdr:row>
          <xdr:rowOff>9525</xdr:rowOff>
        </xdr:to>
        <xdr:sp macro="" textlink="">
          <xdr:nvSpPr>
            <xdr:cNvPr id="8324" name="Check Box 132" hidden="1">
              <a:extLst>
                <a:ext uri="{63B3BB69-23CF-44E3-9099-C40C66FF867C}">
                  <a14:compatExt spid="_x0000_s8324"/>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120</xdr:row>
          <xdr:rowOff>19050</xdr:rowOff>
        </xdr:from>
        <xdr:to>
          <xdr:col>14</xdr:col>
          <xdr:colOff>19050</xdr:colOff>
          <xdr:row>121</xdr:row>
          <xdr:rowOff>0</xdr:rowOff>
        </xdr:to>
        <xdr:sp macro="" textlink="">
          <xdr:nvSpPr>
            <xdr:cNvPr id="8326" name="Check Box 134" hidden="1">
              <a:extLst>
                <a:ext uri="{63B3BB69-23CF-44E3-9099-C40C66FF867C}">
                  <a14:compatExt spid="_x0000_s8326"/>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19050</xdr:rowOff>
        </xdr:from>
        <xdr:to>
          <xdr:col>9</xdr:col>
          <xdr:colOff>257175</xdr:colOff>
          <xdr:row>12</xdr:row>
          <xdr:rowOff>0</xdr:rowOff>
        </xdr:to>
        <xdr:sp macro="" textlink="">
          <xdr:nvSpPr>
            <xdr:cNvPr id="8327" name="Check Box 135" hidden="1">
              <a:extLst>
                <a:ext uri="{63B3BB69-23CF-44E3-9099-C40C66FF867C}">
                  <a14:compatExt spid="_x0000_s8327"/>
                </a:ext>
                <a:ext uri="{FF2B5EF4-FFF2-40B4-BE49-F238E27FC236}">
                  <a16:creationId xmlns=""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19050</xdr:rowOff>
        </xdr:from>
        <xdr:to>
          <xdr:col>14</xdr:col>
          <xdr:colOff>257175</xdr:colOff>
          <xdr:row>12</xdr:row>
          <xdr:rowOff>0</xdr:rowOff>
        </xdr:to>
        <xdr:sp macro="" textlink="">
          <xdr:nvSpPr>
            <xdr:cNvPr id="8328" name="Check Box 136" hidden="1">
              <a:extLst>
                <a:ext uri="{63B3BB69-23CF-44E3-9099-C40C66FF867C}">
                  <a14:compatExt spid="_x0000_s8328"/>
                </a:ext>
                <a:ext uri="{FF2B5EF4-FFF2-40B4-BE49-F238E27FC236}">
                  <a16:creationId xmlns=""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19</xdr:col>
          <xdr:colOff>257175</xdr:colOff>
          <xdr:row>12</xdr:row>
          <xdr:rowOff>0</xdr:rowOff>
        </xdr:to>
        <xdr:sp macro="" textlink="">
          <xdr:nvSpPr>
            <xdr:cNvPr id="8329" name="Check Box 137" hidden="1">
              <a:extLst>
                <a:ext uri="{63B3BB69-23CF-44E3-9099-C40C66FF867C}">
                  <a14:compatExt spid="_x0000_s8329"/>
                </a:ext>
                <a:ext uri="{FF2B5EF4-FFF2-40B4-BE49-F238E27FC236}">
                  <a16:creationId xmlns=""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47624</xdr:rowOff>
    </xdr:from>
    <xdr:to>
      <xdr:col>4</xdr:col>
      <xdr:colOff>200025</xdr:colOff>
      <xdr:row>6</xdr:row>
      <xdr:rowOff>190499</xdr:rowOff>
    </xdr:to>
    <xdr:sp macro="" textlink="">
      <xdr:nvSpPr>
        <xdr:cNvPr id="2" name="円/楕円 1">
          <a:extLst>
            <a:ext uri="{FF2B5EF4-FFF2-40B4-BE49-F238E27FC236}">
              <a16:creationId xmlns="" xmlns:a16="http://schemas.microsoft.com/office/drawing/2014/main" id="{00000000-0008-0000-0B00-000002000000}"/>
            </a:ext>
          </a:extLst>
        </xdr:cNvPr>
        <xdr:cNvSpPr/>
      </xdr:nvSpPr>
      <xdr:spPr>
        <a:xfrm>
          <a:off x="9525" y="276224"/>
          <a:ext cx="1295400" cy="128587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36</xdr:row>
          <xdr:rowOff>19050</xdr:rowOff>
        </xdr:from>
        <xdr:to>
          <xdr:col>8</xdr:col>
          <xdr:colOff>257175</xdr:colOff>
          <xdr:row>37</xdr:row>
          <xdr:rowOff>0</xdr:rowOff>
        </xdr:to>
        <xdr:sp macro="" textlink="">
          <xdr:nvSpPr>
            <xdr:cNvPr id="31745" name="Check Box 1" hidden="1">
              <a:extLst>
                <a:ext uri="{63B3BB69-23CF-44E3-9099-C40C66FF867C}">
                  <a14:compatExt spid="_x0000_s31745"/>
                </a:ext>
                <a:ext uri="{FF2B5EF4-FFF2-40B4-BE49-F238E27FC236}">
                  <a16:creationId xmlns=""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19050</xdr:rowOff>
        </xdr:from>
        <xdr:to>
          <xdr:col>16</xdr:col>
          <xdr:colOff>257175</xdr:colOff>
          <xdr:row>37</xdr:row>
          <xdr:rowOff>0</xdr:rowOff>
        </xdr:to>
        <xdr:sp macro="" textlink="">
          <xdr:nvSpPr>
            <xdr:cNvPr id="31746" name="Check Box 2" hidden="1">
              <a:extLst>
                <a:ext uri="{63B3BB69-23CF-44E3-9099-C40C66FF867C}">
                  <a14:compatExt spid="_x0000_s31746"/>
                </a:ext>
                <a:ext uri="{FF2B5EF4-FFF2-40B4-BE49-F238E27FC236}">
                  <a16:creationId xmlns=""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19050</xdr:rowOff>
        </xdr:from>
        <xdr:to>
          <xdr:col>9</xdr:col>
          <xdr:colOff>257175</xdr:colOff>
          <xdr:row>12</xdr:row>
          <xdr:rowOff>0</xdr:rowOff>
        </xdr:to>
        <xdr:sp macro="" textlink="">
          <xdr:nvSpPr>
            <xdr:cNvPr id="31747" name="Check Box 3" hidden="1">
              <a:extLst>
                <a:ext uri="{63B3BB69-23CF-44E3-9099-C40C66FF867C}">
                  <a14:compatExt spid="_x0000_s31747"/>
                </a:ext>
                <a:ext uri="{FF2B5EF4-FFF2-40B4-BE49-F238E27FC236}">
                  <a16:creationId xmlns=""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19050</xdr:rowOff>
        </xdr:from>
        <xdr:to>
          <xdr:col>21</xdr:col>
          <xdr:colOff>247650</xdr:colOff>
          <xdr:row>15</xdr:row>
          <xdr:rowOff>0</xdr:rowOff>
        </xdr:to>
        <xdr:sp macro="" textlink="">
          <xdr:nvSpPr>
            <xdr:cNvPr id="31748" name="Check Box 4" hidden="1">
              <a:extLst>
                <a:ext uri="{63B3BB69-23CF-44E3-9099-C40C66FF867C}">
                  <a14:compatExt spid="_x0000_s31748"/>
                </a:ext>
                <a:ext uri="{FF2B5EF4-FFF2-40B4-BE49-F238E27FC236}">
                  <a16:creationId xmlns=""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19050</xdr:rowOff>
        </xdr:from>
        <xdr:to>
          <xdr:col>21</xdr:col>
          <xdr:colOff>247650</xdr:colOff>
          <xdr:row>14</xdr:row>
          <xdr:rowOff>0</xdr:rowOff>
        </xdr:to>
        <xdr:sp macro="" textlink="">
          <xdr:nvSpPr>
            <xdr:cNvPr id="31749" name="Check Box 5" hidden="1">
              <a:extLst>
                <a:ext uri="{63B3BB69-23CF-44E3-9099-C40C66FF867C}">
                  <a14:compatExt spid="_x0000_s31749"/>
                </a:ext>
                <a:ext uri="{FF2B5EF4-FFF2-40B4-BE49-F238E27FC236}">
                  <a16:creationId xmlns=""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88</xdr:row>
          <xdr:rowOff>238125</xdr:rowOff>
        </xdr:from>
        <xdr:to>
          <xdr:col>3</xdr:col>
          <xdr:colOff>19050</xdr:colOff>
          <xdr:row>89</xdr:row>
          <xdr:rowOff>247650</xdr:rowOff>
        </xdr:to>
        <xdr:sp macro="" textlink="">
          <xdr:nvSpPr>
            <xdr:cNvPr id="31750" name="Check Box 6" hidden="1">
              <a:extLst>
                <a:ext uri="{63B3BB69-23CF-44E3-9099-C40C66FF867C}">
                  <a14:compatExt spid="_x0000_s31750"/>
                </a:ext>
                <a:ext uri="{FF2B5EF4-FFF2-40B4-BE49-F238E27FC236}">
                  <a16:creationId xmlns=""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90</xdr:row>
          <xdr:rowOff>0</xdr:rowOff>
        </xdr:from>
        <xdr:to>
          <xdr:col>3</xdr:col>
          <xdr:colOff>19050</xdr:colOff>
          <xdr:row>90</xdr:row>
          <xdr:rowOff>247650</xdr:rowOff>
        </xdr:to>
        <xdr:sp macro="" textlink="">
          <xdr:nvSpPr>
            <xdr:cNvPr id="31751" name="Check Box 7" hidden="1">
              <a:extLst>
                <a:ext uri="{63B3BB69-23CF-44E3-9099-C40C66FF867C}">
                  <a14:compatExt spid="_x0000_s31751"/>
                </a:ext>
                <a:ext uri="{FF2B5EF4-FFF2-40B4-BE49-F238E27FC236}">
                  <a16:creationId xmlns="" xmlns:a16="http://schemas.microsoft.com/office/drawing/2014/main" id="{00000000-0008-0000-0B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91</xdr:row>
          <xdr:rowOff>9525</xdr:rowOff>
        </xdr:from>
        <xdr:to>
          <xdr:col>3</xdr:col>
          <xdr:colOff>19050</xdr:colOff>
          <xdr:row>92</xdr:row>
          <xdr:rowOff>0</xdr:rowOff>
        </xdr:to>
        <xdr:sp macro="" textlink="">
          <xdr:nvSpPr>
            <xdr:cNvPr id="31752" name="Check Box 8" hidden="1">
              <a:extLst>
                <a:ext uri="{63B3BB69-23CF-44E3-9099-C40C66FF867C}">
                  <a14:compatExt spid="_x0000_s31752"/>
                </a:ext>
                <a:ext uri="{FF2B5EF4-FFF2-40B4-BE49-F238E27FC236}">
                  <a16:creationId xmlns=""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92</xdr:row>
          <xdr:rowOff>352425</xdr:rowOff>
        </xdr:from>
        <xdr:to>
          <xdr:col>3</xdr:col>
          <xdr:colOff>19050</xdr:colOff>
          <xdr:row>93</xdr:row>
          <xdr:rowOff>247650</xdr:rowOff>
        </xdr:to>
        <xdr:sp macro="" textlink="">
          <xdr:nvSpPr>
            <xdr:cNvPr id="31753" name="Check Box 9" hidden="1">
              <a:extLst>
                <a:ext uri="{63B3BB69-23CF-44E3-9099-C40C66FF867C}">
                  <a14:compatExt spid="_x0000_s31753"/>
                </a:ext>
                <a:ext uri="{FF2B5EF4-FFF2-40B4-BE49-F238E27FC236}">
                  <a16:creationId xmlns=""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94</xdr:row>
          <xdr:rowOff>0</xdr:rowOff>
        </xdr:from>
        <xdr:to>
          <xdr:col>3</xdr:col>
          <xdr:colOff>19050</xdr:colOff>
          <xdr:row>94</xdr:row>
          <xdr:rowOff>247650</xdr:rowOff>
        </xdr:to>
        <xdr:sp macro="" textlink="">
          <xdr:nvSpPr>
            <xdr:cNvPr id="31755" name="Check Box 11" hidden="1">
              <a:extLst>
                <a:ext uri="{63B3BB69-23CF-44E3-9099-C40C66FF867C}">
                  <a14:compatExt spid="_x0000_s31755"/>
                </a:ext>
                <a:ext uri="{FF2B5EF4-FFF2-40B4-BE49-F238E27FC236}">
                  <a16:creationId xmlns="" xmlns:a16="http://schemas.microsoft.com/office/drawing/2014/main" id="{00000000-0008-0000-0B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78</xdr:row>
          <xdr:rowOff>200025</xdr:rowOff>
        </xdr:from>
        <xdr:to>
          <xdr:col>3</xdr:col>
          <xdr:colOff>19050</xdr:colOff>
          <xdr:row>79</xdr:row>
          <xdr:rowOff>247650</xdr:rowOff>
        </xdr:to>
        <xdr:sp macro="" textlink="">
          <xdr:nvSpPr>
            <xdr:cNvPr id="31756" name="Check Box 12" hidden="1">
              <a:extLst>
                <a:ext uri="{63B3BB69-23CF-44E3-9099-C40C66FF867C}">
                  <a14:compatExt spid="_x0000_s31756"/>
                </a:ext>
                <a:ext uri="{FF2B5EF4-FFF2-40B4-BE49-F238E27FC236}">
                  <a16:creationId xmlns="" xmlns:a16="http://schemas.microsoft.com/office/drawing/2014/main" id="{00000000-0008-0000-0B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79</xdr:row>
          <xdr:rowOff>352425</xdr:rowOff>
        </xdr:from>
        <xdr:to>
          <xdr:col>3</xdr:col>
          <xdr:colOff>19050</xdr:colOff>
          <xdr:row>80</xdr:row>
          <xdr:rowOff>219075</xdr:rowOff>
        </xdr:to>
        <xdr:sp macro="" textlink="">
          <xdr:nvSpPr>
            <xdr:cNvPr id="31757" name="Check Box 13" hidden="1">
              <a:extLst>
                <a:ext uri="{63B3BB69-23CF-44E3-9099-C40C66FF867C}">
                  <a14:compatExt spid="_x0000_s31757"/>
                </a:ext>
                <a:ext uri="{FF2B5EF4-FFF2-40B4-BE49-F238E27FC236}">
                  <a16:creationId xmlns="" xmlns:a16="http://schemas.microsoft.com/office/drawing/2014/main" id="{00000000-0008-0000-0B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81</xdr:row>
          <xdr:rowOff>342900</xdr:rowOff>
        </xdr:from>
        <xdr:to>
          <xdr:col>3</xdr:col>
          <xdr:colOff>19050</xdr:colOff>
          <xdr:row>82</xdr:row>
          <xdr:rowOff>209550</xdr:rowOff>
        </xdr:to>
        <xdr:sp macro="" textlink="">
          <xdr:nvSpPr>
            <xdr:cNvPr id="31758" name="Check Box 14" hidden="1">
              <a:extLst>
                <a:ext uri="{63B3BB69-23CF-44E3-9099-C40C66FF867C}">
                  <a14:compatExt spid="_x0000_s31758"/>
                </a:ext>
                <a:ext uri="{FF2B5EF4-FFF2-40B4-BE49-F238E27FC236}">
                  <a16:creationId xmlns="" xmlns:a16="http://schemas.microsoft.com/office/drawing/2014/main" id="{00000000-0008-0000-0B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111</xdr:row>
          <xdr:rowOff>9525</xdr:rowOff>
        </xdr:from>
        <xdr:to>
          <xdr:col>3</xdr:col>
          <xdr:colOff>19050</xdr:colOff>
          <xdr:row>111</xdr:row>
          <xdr:rowOff>257175</xdr:rowOff>
        </xdr:to>
        <xdr:sp macro="" textlink="">
          <xdr:nvSpPr>
            <xdr:cNvPr id="31759" name="Check Box 15" hidden="1">
              <a:extLst>
                <a:ext uri="{63B3BB69-23CF-44E3-9099-C40C66FF867C}">
                  <a14:compatExt spid="_x0000_s31759"/>
                </a:ext>
                <a:ext uri="{FF2B5EF4-FFF2-40B4-BE49-F238E27FC236}">
                  <a16:creationId xmlns="" xmlns:a16="http://schemas.microsoft.com/office/drawing/2014/main" id="{00000000-0008-0000-0B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119</xdr:row>
          <xdr:rowOff>19050</xdr:rowOff>
        </xdr:from>
        <xdr:to>
          <xdr:col>3</xdr:col>
          <xdr:colOff>19050</xdr:colOff>
          <xdr:row>120</xdr:row>
          <xdr:rowOff>0</xdr:rowOff>
        </xdr:to>
        <xdr:sp macro="" textlink="">
          <xdr:nvSpPr>
            <xdr:cNvPr id="31760" name="Check Box 16" hidden="1">
              <a:extLst>
                <a:ext uri="{63B3BB69-23CF-44E3-9099-C40C66FF867C}">
                  <a14:compatExt spid="_x0000_s31760"/>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113</xdr:row>
          <xdr:rowOff>19050</xdr:rowOff>
        </xdr:from>
        <xdr:to>
          <xdr:col>3</xdr:col>
          <xdr:colOff>19050</xdr:colOff>
          <xdr:row>114</xdr:row>
          <xdr:rowOff>0</xdr:rowOff>
        </xdr:to>
        <xdr:sp macro="" textlink="">
          <xdr:nvSpPr>
            <xdr:cNvPr id="31761" name="Check Box 17" hidden="1">
              <a:extLst>
                <a:ext uri="{63B3BB69-23CF-44E3-9099-C40C66FF867C}">
                  <a14:compatExt spid="_x0000_s31761"/>
                </a:ext>
                <a:ext uri="{FF2B5EF4-FFF2-40B4-BE49-F238E27FC236}">
                  <a16:creationId xmlns=""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115</xdr:row>
          <xdr:rowOff>19050</xdr:rowOff>
        </xdr:from>
        <xdr:to>
          <xdr:col>3</xdr:col>
          <xdr:colOff>19050</xdr:colOff>
          <xdr:row>116</xdr:row>
          <xdr:rowOff>0</xdr:rowOff>
        </xdr:to>
        <xdr:sp macro="" textlink="">
          <xdr:nvSpPr>
            <xdr:cNvPr id="31762" name="Check Box 18" hidden="1">
              <a:extLst>
                <a:ext uri="{63B3BB69-23CF-44E3-9099-C40C66FF867C}">
                  <a14:compatExt spid="_x0000_s31762"/>
                </a:ext>
                <a:ext uri="{FF2B5EF4-FFF2-40B4-BE49-F238E27FC236}">
                  <a16:creationId xmlns="" xmlns:a16="http://schemas.microsoft.com/office/drawing/2014/main" id="{00000000-0008-0000-0B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117</xdr:row>
          <xdr:rowOff>19050</xdr:rowOff>
        </xdr:from>
        <xdr:to>
          <xdr:col>3</xdr:col>
          <xdr:colOff>19050</xdr:colOff>
          <xdr:row>118</xdr:row>
          <xdr:rowOff>0</xdr:rowOff>
        </xdr:to>
        <xdr:sp macro="" textlink="">
          <xdr:nvSpPr>
            <xdr:cNvPr id="31763" name="Check Box 19" hidden="1">
              <a:extLst>
                <a:ext uri="{63B3BB69-23CF-44E3-9099-C40C66FF867C}">
                  <a14:compatExt spid="_x0000_s31763"/>
                </a:ext>
                <a:ext uri="{FF2B5EF4-FFF2-40B4-BE49-F238E27FC236}">
                  <a16:creationId xmlns="" xmlns:a16="http://schemas.microsoft.com/office/drawing/2014/main" id="{00000000-0008-0000-0B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80</xdr:row>
          <xdr:rowOff>352425</xdr:rowOff>
        </xdr:from>
        <xdr:to>
          <xdr:col>3</xdr:col>
          <xdr:colOff>19050</xdr:colOff>
          <xdr:row>81</xdr:row>
          <xdr:rowOff>219075</xdr:rowOff>
        </xdr:to>
        <xdr:sp macro="" textlink="">
          <xdr:nvSpPr>
            <xdr:cNvPr id="31764" name="Check Box 20" hidden="1">
              <a:extLst>
                <a:ext uri="{63B3BB69-23CF-44E3-9099-C40C66FF867C}">
                  <a14:compatExt spid="_x0000_s31764"/>
                </a:ext>
                <a:ext uri="{FF2B5EF4-FFF2-40B4-BE49-F238E27FC236}">
                  <a16:creationId xmlns="" xmlns:a16="http://schemas.microsoft.com/office/drawing/2014/main" id="{00000000-0008-0000-0B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19050</xdr:rowOff>
        </xdr:from>
        <xdr:to>
          <xdr:col>6</xdr:col>
          <xdr:colOff>238125</xdr:colOff>
          <xdr:row>25</xdr:row>
          <xdr:rowOff>0</xdr:rowOff>
        </xdr:to>
        <xdr:sp macro="" textlink="">
          <xdr:nvSpPr>
            <xdr:cNvPr id="31765" name="Check Box 21" hidden="1">
              <a:extLst>
                <a:ext uri="{63B3BB69-23CF-44E3-9099-C40C66FF867C}">
                  <a14:compatExt spid="_x0000_s31765"/>
                </a:ext>
                <a:ext uri="{FF2B5EF4-FFF2-40B4-BE49-F238E27FC236}">
                  <a16:creationId xmlns="" xmlns:a16="http://schemas.microsoft.com/office/drawing/2014/main" id="{00000000-0008-0000-0B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1</xdr:row>
      <xdr:rowOff>47625</xdr:rowOff>
    </xdr:from>
    <xdr:to>
      <xdr:col>9</xdr:col>
      <xdr:colOff>209550</xdr:colOff>
      <xdr:row>6</xdr:row>
      <xdr:rowOff>190500</xdr:rowOff>
    </xdr:to>
    <xdr:sp macro="" textlink="">
      <xdr:nvSpPr>
        <xdr:cNvPr id="24" name="円/楕円 23">
          <a:extLst>
            <a:ext uri="{FF2B5EF4-FFF2-40B4-BE49-F238E27FC236}">
              <a16:creationId xmlns="" xmlns:a16="http://schemas.microsoft.com/office/drawing/2014/main" id="{00000000-0008-0000-0B00-00001F000000}"/>
            </a:ext>
          </a:extLst>
        </xdr:cNvPr>
        <xdr:cNvSpPr/>
      </xdr:nvSpPr>
      <xdr:spPr>
        <a:xfrm>
          <a:off x="1419225" y="276225"/>
          <a:ext cx="1276350" cy="128587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88</xdr:row>
          <xdr:rowOff>238125</xdr:rowOff>
        </xdr:from>
        <xdr:to>
          <xdr:col>3</xdr:col>
          <xdr:colOff>19050</xdr:colOff>
          <xdr:row>89</xdr:row>
          <xdr:rowOff>247650</xdr:rowOff>
        </xdr:to>
        <xdr:sp macro="" textlink="">
          <xdr:nvSpPr>
            <xdr:cNvPr id="31766" name="Check Box 22" hidden="1">
              <a:extLst>
                <a:ext uri="{63B3BB69-23CF-44E3-9099-C40C66FF867C}">
                  <a14:compatExt spid="_x0000_s31766"/>
                </a:ext>
                <a:ext uri="{FF2B5EF4-FFF2-40B4-BE49-F238E27FC236}">
                  <a16:creationId xmlns="" xmlns:a16="http://schemas.microsoft.com/office/drawing/2014/main" id="{00000000-0008-0000-0B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2</xdr:col>
          <xdr:colOff>257175</xdr:colOff>
          <xdr:row>66</xdr:row>
          <xdr:rowOff>19050</xdr:rowOff>
        </xdr:to>
        <xdr:sp macro="" textlink="">
          <xdr:nvSpPr>
            <xdr:cNvPr id="31767" name="Check Box 23" hidden="1">
              <a:extLst>
                <a:ext uri="{63B3BB69-23CF-44E3-9099-C40C66FF867C}">
                  <a14:compatExt spid="_x0000_s31767"/>
                </a:ext>
                <a:ext uri="{FF2B5EF4-FFF2-40B4-BE49-F238E27FC236}">
                  <a16:creationId xmlns="" xmlns:a16="http://schemas.microsoft.com/office/drawing/2014/main" id="{00000000-0008-0000-0B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0</xdr:rowOff>
        </xdr:from>
        <xdr:to>
          <xdr:col>3</xdr:col>
          <xdr:colOff>257175</xdr:colOff>
          <xdr:row>67</xdr:row>
          <xdr:rowOff>19050</xdr:rowOff>
        </xdr:to>
        <xdr:sp macro="" textlink="">
          <xdr:nvSpPr>
            <xdr:cNvPr id="31768" name="Check Box 24" hidden="1">
              <a:extLst>
                <a:ext uri="{63B3BB69-23CF-44E3-9099-C40C66FF867C}">
                  <a14:compatExt spid="_x0000_s31768"/>
                </a:ext>
                <a:ext uri="{FF2B5EF4-FFF2-40B4-BE49-F238E27FC236}">
                  <a16:creationId xmlns="" xmlns:a16="http://schemas.microsoft.com/office/drawing/2014/main" id="{00000000-0008-0000-0B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219075</xdr:rowOff>
        </xdr:from>
        <xdr:to>
          <xdr:col>3</xdr:col>
          <xdr:colOff>257175</xdr:colOff>
          <xdr:row>68</xdr:row>
          <xdr:rowOff>9525</xdr:rowOff>
        </xdr:to>
        <xdr:sp macro="" textlink="">
          <xdr:nvSpPr>
            <xdr:cNvPr id="31769" name="Check Box 25" hidden="1">
              <a:extLst>
                <a:ext uri="{63B3BB69-23CF-44E3-9099-C40C66FF867C}">
                  <a14:compatExt spid="_x0000_s31769"/>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0</xdr:rowOff>
        </xdr:from>
        <xdr:to>
          <xdr:col>3</xdr:col>
          <xdr:colOff>257175</xdr:colOff>
          <xdr:row>70</xdr:row>
          <xdr:rowOff>19050</xdr:rowOff>
        </xdr:to>
        <xdr:sp macro="" textlink="">
          <xdr:nvSpPr>
            <xdr:cNvPr id="31770" name="Check Box 26" hidden="1">
              <a:extLst>
                <a:ext uri="{63B3BB69-23CF-44E3-9099-C40C66FF867C}">
                  <a14:compatExt spid="_x0000_s31770"/>
                </a:ext>
                <a:ext uri="{FF2B5EF4-FFF2-40B4-BE49-F238E27FC236}">
                  <a16:creationId xmlns="" xmlns:a16="http://schemas.microsoft.com/office/drawing/2014/main" id="{00000000-0008-0000-0B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219075</xdr:rowOff>
        </xdr:from>
        <xdr:to>
          <xdr:col>3</xdr:col>
          <xdr:colOff>257175</xdr:colOff>
          <xdr:row>69</xdr:row>
          <xdr:rowOff>9525</xdr:rowOff>
        </xdr:to>
        <xdr:sp macro="" textlink="">
          <xdr:nvSpPr>
            <xdr:cNvPr id="31771" name="Check Box 27" hidden="1">
              <a:extLst>
                <a:ext uri="{63B3BB69-23CF-44E3-9099-C40C66FF867C}">
                  <a14:compatExt spid="_x0000_s31771"/>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2</xdr:col>
          <xdr:colOff>257175</xdr:colOff>
          <xdr:row>71</xdr:row>
          <xdr:rowOff>19050</xdr:rowOff>
        </xdr:to>
        <xdr:sp macro="" textlink="">
          <xdr:nvSpPr>
            <xdr:cNvPr id="31772" name="Check Box 28" hidden="1">
              <a:extLst>
                <a:ext uri="{63B3BB69-23CF-44E3-9099-C40C66FF867C}">
                  <a14:compatExt spid="_x0000_s31772"/>
                </a:ext>
                <a:ext uri="{FF2B5EF4-FFF2-40B4-BE49-F238E27FC236}">
                  <a16:creationId xmlns="" xmlns:a16="http://schemas.microsoft.com/office/drawing/2014/main" id="{00000000-0008-0000-0B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0</xdr:rowOff>
        </xdr:from>
        <xdr:to>
          <xdr:col>3</xdr:col>
          <xdr:colOff>257175</xdr:colOff>
          <xdr:row>72</xdr:row>
          <xdr:rowOff>19050</xdr:rowOff>
        </xdr:to>
        <xdr:sp macro="" textlink="">
          <xdr:nvSpPr>
            <xdr:cNvPr id="31773" name="Check Box 29" hidden="1">
              <a:extLst>
                <a:ext uri="{63B3BB69-23CF-44E3-9099-C40C66FF867C}">
                  <a14:compatExt spid="_x0000_s31773"/>
                </a:ext>
                <a:ext uri="{FF2B5EF4-FFF2-40B4-BE49-F238E27FC236}">
                  <a16:creationId xmlns="" xmlns:a16="http://schemas.microsoft.com/office/drawing/2014/main" id="{00000000-0008-0000-0B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219075</xdr:rowOff>
        </xdr:from>
        <xdr:to>
          <xdr:col>3</xdr:col>
          <xdr:colOff>257175</xdr:colOff>
          <xdr:row>73</xdr:row>
          <xdr:rowOff>9525</xdr:rowOff>
        </xdr:to>
        <xdr:sp macro="" textlink="">
          <xdr:nvSpPr>
            <xdr:cNvPr id="31774" name="Check Box 30" hidden="1">
              <a:extLst>
                <a:ext uri="{63B3BB69-23CF-44E3-9099-C40C66FF867C}">
                  <a14:compatExt spid="_x0000_s31774"/>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112</xdr:row>
          <xdr:rowOff>19050</xdr:rowOff>
        </xdr:from>
        <xdr:to>
          <xdr:col>3</xdr:col>
          <xdr:colOff>19050</xdr:colOff>
          <xdr:row>113</xdr:row>
          <xdr:rowOff>0</xdr:rowOff>
        </xdr:to>
        <xdr:sp macro="" textlink="">
          <xdr:nvSpPr>
            <xdr:cNvPr id="31775" name="Check Box 31" hidden="1">
              <a:extLst>
                <a:ext uri="{63B3BB69-23CF-44E3-9099-C40C66FF867C}">
                  <a14:compatExt spid="_x0000_s31775"/>
                </a:ext>
                <a:ext uri="{FF2B5EF4-FFF2-40B4-BE49-F238E27FC236}">
                  <a16:creationId xmlns=""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121</xdr:row>
          <xdr:rowOff>19050</xdr:rowOff>
        </xdr:from>
        <xdr:to>
          <xdr:col>3</xdr:col>
          <xdr:colOff>19050</xdr:colOff>
          <xdr:row>122</xdr:row>
          <xdr:rowOff>0</xdr:rowOff>
        </xdr:to>
        <xdr:sp macro="" textlink="">
          <xdr:nvSpPr>
            <xdr:cNvPr id="31776" name="Check Box 32" hidden="1">
              <a:extLst>
                <a:ext uri="{63B3BB69-23CF-44E3-9099-C40C66FF867C}">
                  <a14:compatExt spid="_x0000_s31776"/>
                </a:ext>
                <a:ext uri="{FF2B5EF4-FFF2-40B4-BE49-F238E27FC236}">
                  <a16:creationId xmlns=""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120</xdr:row>
          <xdr:rowOff>19050</xdr:rowOff>
        </xdr:from>
        <xdr:to>
          <xdr:col>3</xdr:col>
          <xdr:colOff>19050</xdr:colOff>
          <xdr:row>121</xdr:row>
          <xdr:rowOff>0</xdr:rowOff>
        </xdr:to>
        <xdr:sp macro="" textlink="">
          <xdr:nvSpPr>
            <xdr:cNvPr id="31777" name="Check Box 33" hidden="1">
              <a:extLst>
                <a:ext uri="{63B3BB69-23CF-44E3-9099-C40C66FF867C}">
                  <a14:compatExt spid="_x0000_s31777"/>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120</xdr:row>
          <xdr:rowOff>19050</xdr:rowOff>
        </xdr:from>
        <xdr:to>
          <xdr:col>19</xdr:col>
          <xdr:colOff>19050</xdr:colOff>
          <xdr:row>121</xdr:row>
          <xdr:rowOff>0</xdr:rowOff>
        </xdr:to>
        <xdr:sp macro="" textlink="">
          <xdr:nvSpPr>
            <xdr:cNvPr id="31778" name="Check Box 34" hidden="1">
              <a:extLst>
                <a:ext uri="{63B3BB69-23CF-44E3-9099-C40C66FF867C}">
                  <a14:compatExt spid="_x0000_s31778"/>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92</xdr:row>
          <xdr:rowOff>0</xdr:rowOff>
        </xdr:from>
        <xdr:to>
          <xdr:col>3</xdr:col>
          <xdr:colOff>19050</xdr:colOff>
          <xdr:row>92</xdr:row>
          <xdr:rowOff>247650</xdr:rowOff>
        </xdr:to>
        <xdr:sp macro="" textlink="">
          <xdr:nvSpPr>
            <xdr:cNvPr id="31779" name="Check Box 35" hidden="1">
              <a:extLst>
                <a:ext uri="{63B3BB69-23CF-44E3-9099-C40C66FF867C}">
                  <a14:compatExt spid="_x0000_s31779"/>
                </a:ext>
                <a:ext uri="{FF2B5EF4-FFF2-40B4-BE49-F238E27FC236}">
                  <a16:creationId xmlns=""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219075</xdr:rowOff>
        </xdr:from>
        <xdr:to>
          <xdr:col>3</xdr:col>
          <xdr:colOff>257175</xdr:colOff>
          <xdr:row>74</xdr:row>
          <xdr:rowOff>9525</xdr:rowOff>
        </xdr:to>
        <xdr:sp macro="" textlink="">
          <xdr:nvSpPr>
            <xdr:cNvPr id="31780" name="Check Box 36" hidden="1">
              <a:extLst>
                <a:ext uri="{63B3BB69-23CF-44E3-9099-C40C66FF867C}">
                  <a14:compatExt spid="_x0000_s31780"/>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2</xdr:col>
          <xdr:colOff>257175</xdr:colOff>
          <xdr:row>75</xdr:row>
          <xdr:rowOff>19050</xdr:rowOff>
        </xdr:to>
        <xdr:sp macro="" textlink="">
          <xdr:nvSpPr>
            <xdr:cNvPr id="31781" name="Check Box 37" hidden="1">
              <a:extLst>
                <a:ext uri="{63B3BB69-23CF-44E3-9099-C40C66FF867C}">
                  <a14:compatExt spid="_x0000_s31781"/>
                </a:ext>
                <a:ext uri="{FF2B5EF4-FFF2-40B4-BE49-F238E27FC236}">
                  <a16:creationId xmlns="" xmlns:a16="http://schemas.microsoft.com/office/drawing/2014/main" id="{00000000-0008-0000-0B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19050</xdr:rowOff>
        </xdr:from>
        <xdr:to>
          <xdr:col>14</xdr:col>
          <xdr:colOff>257175</xdr:colOff>
          <xdr:row>12</xdr:row>
          <xdr:rowOff>0</xdr:rowOff>
        </xdr:to>
        <xdr:sp macro="" textlink="">
          <xdr:nvSpPr>
            <xdr:cNvPr id="31782" name="Check Box 38" hidden="1">
              <a:extLst>
                <a:ext uri="{63B3BB69-23CF-44E3-9099-C40C66FF867C}">
                  <a14:compatExt spid="_x0000_s31782"/>
                </a:ext>
                <a:ext uri="{FF2B5EF4-FFF2-40B4-BE49-F238E27FC236}">
                  <a16:creationId xmlns=""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19</xdr:col>
          <xdr:colOff>257175</xdr:colOff>
          <xdr:row>12</xdr:row>
          <xdr:rowOff>0</xdr:rowOff>
        </xdr:to>
        <xdr:sp macro="" textlink="">
          <xdr:nvSpPr>
            <xdr:cNvPr id="31783" name="Check Box 39" hidden="1">
              <a:extLst>
                <a:ext uri="{63B3BB69-23CF-44E3-9099-C40C66FF867C}">
                  <a14:compatExt spid="_x0000_s31783"/>
                </a:ext>
                <a:ext uri="{FF2B5EF4-FFF2-40B4-BE49-F238E27FC236}">
                  <a16:creationId xmlns=""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121</xdr:row>
          <xdr:rowOff>19050</xdr:rowOff>
        </xdr:from>
        <xdr:to>
          <xdr:col>19</xdr:col>
          <xdr:colOff>19050</xdr:colOff>
          <xdr:row>122</xdr:row>
          <xdr:rowOff>0</xdr:rowOff>
        </xdr:to>
        <xdr:sp macro="" textlink="">
          <xdr:nvSpPr>
            <xdr:cNvPr id="31784" name="Check Box 40" hidden="1">
              <a:extLst>
                <a:ext uri="{63B3BB69-23CF-44E3-9099-C40C66FF867C}">
                  <a14:compatExt spid="_x0000_s31784"/>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xdr:row>
          <xdr:rowOff>219075</xdr:rowOff>
        </xdr:from>
        <xdr:to>
          <xdr:col>13</xdr:col>
          <xdr:colOff>257175</xdr:colOff>
          <xdr:row>72</xdr:row>
          <xdr:rowOff>9525</xdr:rowOff>
        </xdr:to>
        <xdr:sp macro="" textlink="">
          <xdr:nvSpPr>
            <xdr:cNvPr id="31785" name="Check Box 41" hidden="1">
              <a:extLst>
                <a:ext uri="{63B3BB69-23CF-44E3-9099-C40C66FF867C}">
                  <a14:compatExt spid="_x0000_s31785"/>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71</xdr:row>
          <xdr:rowOff>219075</xdr:rowOff>
        </xdr:from>
        <xdr:to>
          <xdr:col>13</xdr:col>
          <xdr:colOff>257175</xdr:colOff>
          <xdr:row>73</xdr:row>
          <xdr:rowOff>9525</xdr:rowOff>
        </xdr:to>
        <xdr:sp macro="" textlink="">
          <xdr:nvSpPr>
            <xdr:cNvPr id="31786" name="Check Box 42" hidden="1">
              <a:extLst>
                <a:ext uri="{63B3BB69-23CF-44E3-9099-C40C66FF867C}">
                  <a14:compatExt spid="_x0000_s31786"/>
                </a:ext>
                <a:ext uri="{FF2B5EF4-FFF2-40B4-BE49-F238E27FC236}">
                  <a16:creationId xmlns="" xmlns:a16="http://schemas.microsoft.com/office/drawing/2014/main" id="{00000000-0008-0000-0B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120</xdr:row>
          <xdr:rowOff>19050</xdr:rowOff>
        </xdr:from>
        <xdr:to>
          <xdr:col>14</xdr:col>
          <xdr:colOff>19050</xdr:colOff>
          <xdr:row>121</xdr:row>
          <xdr:rowOff>0</xdr:rowOff>
        </xdr:to>
        <xdr:sp macro="" textlink="">
          <xdr:nvSpPr>
            <xdr:cNvPr id="31787" name="Check Box 43" hidden="1">
              <a:extLst>
                <a:ext uri="{63B3BB69-23CF-44E3-9099-C40C66FF867C}">
                  <a14:compatExt spid="_x0000_s31787"/>
                </a:ext>
                <a:ext uri="{FF2B5EF4-FFF2-40B4-BE49-F238E27FC236}">
                  <a16:creationId xmlns=""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38100</xdr:colOff>
      <xdr:row>6</xdr:row>
      <xdr:rowOff>28575</xdr:rowOff>
    </xdr:from>
    <xdr:to>
      <xdr:col>6</xdr:col>
      <xdr:colOff>542925</xdr:colOff>
      <xdr:row>6</xdr:row>
      <xdr:rowOff>228600</xdr:rowOff>
    </xdr:to>
    <xdr:sp macro="" textlink="">
      <xdr:nvSpPr>
        <xdr:cNvPr id="2" name="円/楕円 1"/>
        <xdr:cNvSpPr/>
      </xdr:nvSpPr>
      <xdr:spPr>
        <a:xfrm>
          <a:off x="6096000" y="1343025"/>
          <a:ext cx="5048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6</xdr:row>
      <xdr:rowOff>28575</xdr:rowOff>
    </xdr:from>
    <xdr:to>
      <xdr:col>7</xdr:col>
      <xdr:colOff>542925</xdr:colOff>
      <xdr:row>6</xdr:row>
      <xdr:rowOff>228600</xdr:rowOff>
    </xdr:to>
    <xdr:sp macro="" textlink="">
      <xdr:nvSpPr>
        <xdr:cNvPr id="3" name="円/楕円 2"/>
        <xdr:cNvSpPr/>
      </xdr:nvSpPr>
      <xdr:spPr>
        <a:xfrm>
          <a:off x="6096000" y="1343025"/>
          <a:ext cx="5048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6</xdr:row>
      <xdr:rowOff>276225</xdr:rowOff>
    </xdr:from>
    <xdr:to>
      <xdr:col>8</xdr:col>
      <xdr:colOff>552450</xdr:colOff>
      <xdr:row>6</xdr:row>
      <xdr:rowOff>476250</xdr:rowOff>
    </xdr:to>
    <xdr:sp macro="" textlink="">
      <xdr:nvSpPr>
        <xdr:cNvPr id="4" name="円/楕円 3"/>
        <xdr:cNvSpPr/>
      </xdr:nvSpPr>
      <xdr:spPr>
        <a:xfrm>
          <a:off x="8029575" y="1466850"/>
          <a:ext cx="5048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6</xdr:row>
      <xdr:rowOff>28575</xdr:rowOff>
    </xdr:from>
    <xdr:to>
      <xdr:col>9</xdr:col>
      <xdr:colOff>542925</xdr:colOff>
      <xdr:row>6</xdr:row>
      <xdr:rowOff>228600</xdr:rowOff>
    </xdr:to>
    <xdr:sp macro="" textlink="">
      <xdr:nvSpPr>
        <xdr:cNvPr id="5" name="円/楕円 4"/>
        <xdr:cNvSpPr/>
      </xdr:nvSpPr>
      <xdr:spPr>
        <a:xfrm>
          <a:off x="6096000" y="1343025"/>
          <a:ext cx="5048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6</xdr:row>
      <xdr:rowOff>28575</xdr:rowOff>
    </xdr:from>
    <xdr:to>
      <xdr:col>10</xdr:col>
      <xdr:colOff>542925</xdr:colOff>
      <xdr:row>6</xdr:row>
      <xdr:rowOff>228600</xdr:rowOff>
    </xdr:to>
    <xdr:sp macro="" textlink="">
      <xdr:nvSpPr>
        <xdr:cNvPr id="6" name="円/楕円 5"/>
        <xdr:cNvSpPr/>
      </xdr:nvSpPr>
      <xdr:spPr>
        <a:xfrm>
          <a:off x="6096000" y="1343025"/>
          <a:ext cx="5048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6</xdr:row>
      <xdr:rowOff>28575</xdr:rowOff>
    </xdr:from>
    <xdr:to>
      <xdr:col>11</xdr:col>
      <xdr:colOff>542925</xdr:colOff>
      <xdr:row>6</xdr:row>
      <xdr:rowOff>228600</xdr:rowOff>
    </xdr:to>
    <xdr:sp macro="" textlink="">
      <xdr:nvSpPr>
        <xdr:cNvPr id="7" name="円/楕円 6"/>
        <xdr:cNvSpPr/>
      </xdr:nvSpPr>
      <xdr:spPr>
        <a:xfrm>
          <a:off x="6096000" y="1343025"/>
          <a:ext cx="5048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2.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A167"/>
  <sheetViews>
    <sheetView tabSelected="1" workbookViewId="0"/>
  </sheetViews>
  <sheetFormatPr defaultColWidth="9" defaultRowHeight="13.5"/>
  <cols>
    <col min="1" max="24" width="3.625" style="16" customWidth="1"/>
    <col min="25" max="25" width="2.125" style="16" customWidth="1"/>
    <col min="26" max="16384" width="9" style="16"/>
  </cols>
  <sheetData>
    <row r="1" spans="1:24" ht="18" customHeight="1">
      <c r="A1" s="14" t="s">
        <v>31</v>
      </c>
      <c r="B1" s="14"/>
      <c r="C1" s="14"/>
      <c r="D1" s="14"/>
      <c r="E1" s="14"/>
      <c r="F1" s="14"/>
      <c r="G1" s="14"/>
      <c r="H1" s="14"/>
      <c r="I1" s="14"/>
      <c r="J1" s="14"/>
      <c r="K1" s="14"/>
      <c r="L1" s="14"/>
      <c r="M1" s="14"/>
      <c r="N1" s="14"/>
      <c r="O1" s="14"/>
      <c r="P1" s="14"/>
      <c r="Q1" s="14"/>
      <c r="R1" s="14"/>
      <c r="S1" s="14"/>
      <c r="T1" s="15" t="s">
        <v>32</v>
      </c>
      <c r="U1" s="15"/>
      <c r="V1" s="15"/>
      <c r="W1" s="15"/>
      <c r="X1" s="15"/>
    </row>
    <row r="2" spans="1:24" ht="18" customHeight="1">
      <c r="A2" s="14"/>
      <c r="B2" s="14"/>
      <c r="C2" s="14"/>
      <c r="D2" s="14"/>
      <c r="E2" s="14"/>
      <c r="F2" s="14"/>
      <c r="G2" s="14"/>
      <c r="H2" s="14"/>
      <c r="I2" s="14"/>
      <c r="J2" s="14"/>
      <c r="K2" s="14"/>
      <c r="L2" s="14"/>
      <c r="M2" s="14"/>
      <c r="N2" s="14"/>
      <c r="O2" s="14"/>
      <c r="P2" s="14"/>
      <c r="Q2" s="14"/>
      <c r="R2" s="14"/>
      <c r="S2" s="14"/>
      <c r="T2" s="14"/>
      <c r="U2" s="14"/>
      <c r="V2" s="14"/>
      <c r="W2" s="14"/>
      <c r="X2" s="17" t="s">
        <v>128</v>
      </c>
    </row>
    <row r="3" spans="1:24" ht="18" customHeight="1">
      <c r="A3" s="14"/>
      <c r="B3" s="14"/>
      <c r="C3" s="14"/>
      <c r="D3" s="14"/>
      <c r="E3" s="14"/>
      <c r="F3" s="14"/>
      <c r="G3" s="14"/>
      <c r="H3" s="14"/>
      <c r="I3" s="14"/>
      <c r="J3" s="14"/>
      <c r="K3" s="14"/>
      <c r="L3" s="14"/>
      <c r="M3" s="14"/>
      <c r="N3" s="14"/>
      <c r="O3" s="14"/>
      <c r="P3" s="14"/>
      <c r="Q3" s="14"/>
      <c r="R3" s="14"/>
      <c r="S3" s="14"/>
      <c r="T3" s="14"/>
      <c r="U3" s="14"/>
      <c r="V3" s="14"/>
      <c r="W3" s="14"/>
      <c r="X3" s="14"/>
    </row>
    <row r="4" spans="1:24" ht="18" customHeight="1">
      <c r="A4" s="14"/>
      <c r="B4" s="18"/>
      <c r="C4" s="18"/>
      <c r="D4" s="18"/>
      <c r="E4" s="14"/>
      <c r="F4" s="14"/>
      <c r="G4" s="14"/>
      <c r="H4" s="14"/>
      <c r="I4" s="14"/>
      <c r="J4" s="14"/>
      <c r="K4" s="183"/>
      <c r="L4" s="14"/>
      <c r="M4" s="14"/>
      <c r="N4" s="14"/>
      <c r="O4" s="14"/>
      <c r="P4" s="14"/>
      <c r="Q4" s="14"/>
      <c r="R4" s="14"/>
      <c r="S4" s="14"/>
      <c r="T4" s="14"/>
      <c r="U4" s="18"/>
      <c r="V4" s="18"/>
      <c r="W4" s="14"/>
      <c r="X4" s="14"/>
    </row>
    <row r="5" spans="1:24" ht="18" customHeight="1">
      <c r="A5" s="14"/>
      <c r="B5" s="18"/>
      <c r="C5" s="18"/>
      <c r="D5" s="18"/>
      <c r="E5" s="14"/>
      <c r="F5" s="14"/>
      <c r="H5" s="14"/>
      <c r="I5" s="14"/>
      <c r="K5" s="206" t="s">
        <v>174</v>
      </c>
      <c r="L5" s="14"/>
      <c r="M5" s="14"/>
      <c r="N5" s="14"/>
      <c r="O5" s="14"/>
      <c r="P5" s="14"/>
      <c r="Q5" s="14"/>
      <c r="R5" s="14"/>
      <c r="S5" s="14"/>
      <c r="T5" s="14"/>
      <c r="U5" s="18"/>
      <c r="V5" s="18"/>
      <c r="W5" s="14"/>
      <c r="X5" s="17"/>
    </row>
    <row r="6" spans="1:24" ht="18" customHeight="1">
      <c r="A6" s="14"/>
      <c r="B6" s="14"/>
      <c r="C6" s="14"/>
      <c r="D6" s="14"/>
      <c r="E6" s="14"/>
      <c r="F6" s="14"/>
      <c r="G6" s="14"/>
      <c r="H6" s="14"/>
      <c r="I6" s="14"/>
      <c r="J6" s="14"/>
      <c r="K6" s="14"/>
      <c r="L6" s="14"/>
      <c r="M6" s="14"/>
      <c r="N6" s="14"/>
      <c r="O6" s="14"/>
      <c r="P6" s="14"/>
      <c r="Q6" s="185"/>
      <c r="R6" s="185"/>
      <c r="S6" s="185"/>
      <c r="T6" s="14"/>
      <c r="U6" s="184"/>
      <c r="V6" s="14"/>
      <c r="W6" s="184"/>
      <c r="X6" s="14"/>
    </row>
    <row r="7" spans="1:24" ht="18" customHeight="1">
      <c r="A7" s="14"/>
      <c r="B7" s="14"/>
      <c r="C7" s="14"/>
      <c r="D7" s="14"/>
      <c r="E7" s="14"/>
      <c r="F7" s="14"/>
      <c r="G7" s="14"/>
      <c r="H7" s="14"/>
      <c r="I7" s="14"/>
      <c r="J7" s="14"/>
      <c r="K7" s="14"/>
      <c r="L7" s="14"/>
      <c r="M7" s="14"/>
      <c r="N7" s="14"/>
      <c r="O7" s="14"/>
      <c r="P7" s="14"/>
      <c r="Q7" s="421"/>
      <c r="R7" s="421"/>
      <c r="S7" s="421"/>
      <c r="T7" s="14" t="s">
        <v>2</v>
      </c>
      <c r="U7" s="19"/>
      <c r="V7" s="14" t="s">
        <v>1</v>
      </c>
      <c r="W7" s="19"/>
      <c r="X7" s="14" t="s">
        <v>0</v>
      </c>
    </row>
    <row r="8" spans="1:24" ht="18" customHeight="1">
      <c r="A8" s="14"/>
      <c r="B8" s="14"/>
      <c r="C8" s="14"/>
      <c r="D8" s="14"/>
      <c r="E8" s="14"/>
      <c r="F8" s="102"/>
      <c r="G8" s="102"/>
      <c r="H8" s="102"/>
      <c r="I8" s="102"/>
      <c r="J8" s="102"/>
      <c r="K8" s="102"/>
      <c r="L8" s="102"/>
      <c r="M8" s="102"/>
      <c r="N8" s="102"/>
      <c r="O8" s="102"/>
      <c r="P8" s="102"/>
      <c r="Q8" s="102"/>
      <c r="R8" s="102"/>
      <c r="S8" s="102"/>
      <c r="T8" s="102"/>
      <c r="U8" s="102"/>
      <c r="V8" s="102"/>
      <c r="W8" s="102"/>
      <c r="X8" s="102"/>
    </row>
    <row r="9" spans="1:24">
      <c r="A9" s="14"/>
      <c r="B9" s="14" t="s">
        <v>4</v>
      </c>
      <c r="C9" s="14"/>
      <c r="D9" s="14"/>
      <c r="E9" s="14"/>
      <c r="F9" s="102"/>
      <c r="G9" s="102"/>
      <c r="H9" s="102"/>
      <c r="I9" s="102"/>
      <c r="J9" s="102"/>
      <c r="K9" s="102"/>
      <c r="L9" s="102"/>
      <c r="M9" s="102"/>
      <c r="N9" s="102"/>
      <c r="O9" s="102"/>
      <c r="P9" s="102"/>
      <c r="Q9" s="102"/>
      <c r="R9" s="102"/>
      <c r="S9" s="102"/>
      <c r="T9" s="102"/>
      <c r="U9" s="102"/>
      <c r="V9" s="102"/>
      <c r="W9" s="102"/>
      <c r="X9" s="102"/>
    </row>
    <row r="10" spans="1:24">
      <c r="A10" s="14"/>
      <c r="B10" s="14"/>
      <c r="C10" s="14"/>
      <c r="D10" s="14"/>
      <c r="E10" s="14"/>
      <c r="F10" s="102" t="s">
        <v>131</v>
      </c>
      <c r="G10" s="102"/>
      <c r="H10" s="102"/>
      <c r="I10" s="102"/>
      <c r="J10" s="102"/>
      <c r="K10" s="102"/>
      <c r="L10" s="102"/>
      <c r="M10" s="102"/>
      <c r="N10" s="102"/>
      <c r="O10" s="102"/>
      <c r="P10" s="102"/>
      <c r="Q10" s="102"/>
      <c r="R10" s="102"/>
      <c r="S10" s="102"/>
      <c r="T10" s="102"/>
      <c r="U10" s="102"/>
      <c r="V10" s="102"/>
      <c r="W10" s="102"/>
      <c r="X10" s="102"/>
    </row>
    <row r="11" spans="1:24" ht="18" customHeight="1">
      <c r="A11" s="14"/>
      <c r="B11" s="14"/>
      <c r="C11" s="14"/>
      <c r="D11" s="14"/>
      <c r="E11" s="14"/>
      <c r="F11" s="102" t="s">
        <v>175</v>
      </c>
      <c r="G11" s="102"/>
      <c r="H11" s="102"/>
      <c r="I11" s="102"/>
      <c r="J11" s="102"/>
      <c r="K11" s="20"/>
      <c r="L11" s="20"/>
      <c r="M11" s="20"/>
      <c r="N11" s="20"/>
      <c r="O11" s="20"/>
      <c r="P11" s="20"/>
      <c r="Q11" s="20"/>
      <c r="R11" s="20"/>
      <c r="S11" s="20"/>
      <c r="T11" s="20"/>
      <c r="U11" s="20"/>
      <c r="V11" s="20"/>
      <c r="W11" s="20"/>
      <c r="X11" s="20"/>
    </row>
    <row r="12" spans="1:24" ht="21" customHeight="1">
      <c r="A12" s="14"/>
      <c r="B12" s="384" t="s">
        <v>239</v>
      </c>
      <c r="C12" s="21" t="s">
        <v>258</v>
      </c>
      <c r="D12" s="22"/>
      <c r="E12" s="22"/>
      <c r="F12" s="23"/>
      <c r="G12" s="23"/>
      <c r="H12" s="105"/>
      <c r="I12" s="293"/>
      <c r="J12" s="23" t="s">
        <v>151</v>
      </c>
      <c r="K12" s="23"/>
      <c r="L12" s="50"/>
      <c r="M12" s="50"/>
      <c r="N12" s="50"/>
      <c r="O12" s="290" t="s">
        <v>152</v>
      </c>
      <c r="P12" s="290"/>
      <c r="Q12" s="50"/>
      <c r="R12" s="289"/>
      <c r="S12" s="289"/>
      <c r="T12" s="290" t="s">
        <v>153</v>
      </c>
      <c r="U12" s="290"/>
      <c r="V12" s="291"/>
      <c r="W12" s="290"/>
      <c r="X12" s="292"/>
    </row>
    <row r="13" spans="1:24" ht="21" customHeight="1">
      <c r="A13" s="14"/>
      <c r="B13" s="385"/>
      <c r="C13" s="21" t="s">
        <v>132</v>
      </c>
      <c r="D13" s="24"/>
      <c r="E13" s="24"/>
      <c r="F13" s="25"/>
      <c r="G13" s="25"/>
      <c r="H13" s="25"/>
      <c r="I13" s="25"/>
      <c r="J13" s="25"/>
      <c r="K13" s="25"/>
      <c r="L13" s="25"/>
      <c r="M13" s="25"/>
      <c r="N13" s="25"/>
      <c r="O13" s="25"/>
      <c r="P13" s="25"/>
      <c r="Q13" s="25"/>
      <c r="R13" s="25"/>
      <c r="S13" s="25"/>
      <c r="T13" s="25"/>
      <c r="U13" s="24"/>
      <c r="V13" s="24"/>
      <c r="W13" s="25"/>
      <c r="X13" s="26"/>
    </row>
    <row r="14" spans="1:24" ht="21" customHeight="1">
      <c r="A14" s="14"/>
      <c r="B14" s="385"/>
      <c r="C14" s="27"/>
      <c r="D14" s="28" t="s">
        <v>43</v>
      </c>
      <c r="E14" s="29"/>
      <c r="F14" s="30"/>
      <c r="G14" s="30"/>
      <c r="H14" s="106"/>
      <c r="I14" s="30"/>
      <c r="J14" s="441"/>
      <c r="K14" s="441"/>
      <c r="L14" s="441"/>
      <c r="M14" s="441"/>
      <c r="N14" s="441"/>
      <c r="O14" s="441"/>
      <c r="P14" s="441"/>
      <c r="Q14" s="441"/>
      <c r="R14" s="441"/>
      <c r="S14" s="441"/>
      <c r="T14" s="441"/>
      <c r="U14" s="441"/>
      <c r="V14" s="29"/>
      <c r="W14" s="30"/>
      <c r="X14" s="31" t="s">
        <v>21</v>
      </c>
    </row>
    <row r="15" spans="1:24" ht="21" customHeight="1">
      <c r="A15" s="14"/>
      <c r="B15" s="385"/>
      <c r="C15" s="32"/>
      <c r="D15" s="33" t="s">
        <v>34</v>
      </c>
      <c r="E15" s="33"/>
      <c r="F15" s="33"/>
      <c r="G15" s="33"/>
      <c r="H15" s="107"/>
      <c r="I15" s="33"/>
      <c r="J15" s="432"/>
      <c r="K15" s="432"/>
      <c r="L15" s="432"/>
      <c r="M15" s="432"/>
      <c r="N15" s="432"/>
      <c r="O15" s="432"/>
      <c r="P15" s="432"/>
      <c r="Q15" s="432"/>
      <c r="R15" s="432"/>
      <c r="S15" s="432"/>
      <c r="T15" s="432"/>
      <c r="U15" s="432"/>
      <c r="V15" s="33"/>
      <c r="W15" s="33"/>
      <c r="X15" s="35" t="s">
        <v>21</v>
      </c>
    </row>
    <row r="16" spans="1:24" ht="21" customHeight="1">
      <c r="A16" s="14"/>
      <c r="B16" s="385"/>
      <c r="C16" s="117"/>
      <c r="D16" s="33" t="s">
        <v>6</v>
      </c>
      <c r="E16" s="33"/>
      <c r="F16" s="33"/>
      <c r="G16" s="33"/>
      <c r="H16" s="107"/>
      <c r="I16" s="33"/>
      <c r="J16" s="432"/>
      <c r="K16" s="432"/>
      <c r="L16" s="432"/>
      <c r="M16" s="432"/>
      <c r="N16" s="432"/>
      <c r="O16" s="432"/>
      <c r="P16" s="432"/>
      <c r="Q16" s="432"/>
      <c r="R16" s="432"/>
      <c r="S16" s="432"/>
      <c r="T16" s="432"/>
      <c r="U16" s="432"/>
      <c r="V16" s="118"/>
      <c r="W16" s="118"/>
      <c r="X16" s="119"/>
    </row>
    <row r="17" spans="1:24" ht="21" customHeight="1">
      <c r="A17" s="14"/>
      <c r="B17" s="385"/>
      <c r="C17" s="27" t="s">
        <v>133</v>
      </c>
      <c r="D17" s="47"/>
      <c r="E17" s="47"/>
      <c r="F17" s="47"/>
      <c r="G17" s="47"/>
      <c r="H17" s="47"/>
      <c r="I17" s="47"/>
      <c r="J17" s="47"/>
      <c r="K17" s="47"/>
      <c r="L17" s="47"/>
      <c r="M17" s="47"/>
      <c r="N17" s="47"/>
      <c r="O17" s="47"/>
      <c r="P17" s="47"/>
      <c r="Q17" s="47"/>
      <c r="R17" s="47"/>
      <c r="S17" s="47"/>
      <c r="T17" s="47"/>
      <c r="U17" s="47"/>
      <c r="V17" s="47"/>
      <c r="W17" s="47"/>
      <c r="X17" s="48"/>
    </row>
    <row r="18" spans="1:24" ht="21" customHeight="1">
      <c r="A18" s="14"/>
      <c r="B18" s="385"/>
      <c r="C18" s="27"/>
      <c r="D18" s="38" t="s">
        <v>8</v>
      </c>
      <c r="E18" s="33"/>
      <c r="F18" s="33"/>
      <c r="G18" s="33"/>
      <c r="H18" s="107"/>
      <c r="I18" s="33" t="s">
        <v>17</v>
      </c>
      <c r="J18" s="422"/>
      <c r="K18" s="422"/>
      <c r="L18" s="39" t="s">
        <v>3</v>
      </c>
      <c r="M18" s="422"/>
      <c r="N18" s="422"/>
      <c r="O18" s="33"/>
      <c r="P18" s="33"/>
      <c r="Q18" s="33"/>
      <c r="R18" s="33"/>
      <c r="S18" s="33"/>
      <c r="T18" s="33"/>
      <c r="U18" s="33"/>
      <c r="V18" s="33"/>
      <c r="W18" s="33"/>
      <c r="X18" s="40"/>
    </row>
    <row r="19" spans="1:24" ht="21" customHeight="1">
      <c r="A19" s="14"/>
      <c r="B19" s="385"/>
      <c r="C19" s="27"/>
      <c r="D19" s="38" t="s">
        <v>9</v>
      </c>
      <c r="E19" s="33"/>
      <c r="F19" s="33"/>
      <c r="G19" s="33"/>
      <c r="H19" s="107"/>
      <c r="I19" s="33"/>
      <c r="J19" s="432"/>
      <c r="K19" s="432"/>
      <c r="L19" s="432"/>
      <c r="M19" s="442"/>
      <c r="N19" s="442"/>
      <c r="O19" s="432"/>
      <c r="P19" s="432"/>
      <c r="Q19" s="432"/>
      <c r="R19" s="432"/>
      <c r="S19" s="432"/>
      <c r="T19" s="432"/>
      <c r="U19" s="432"/>
      <c r="V19" s="432"/>
      <c r="W19" s="432"/>
      <c r="X19" s="433"/>
    </row>
    <row r="20" spans="1:24" ht="21" customHeight="1">
      <c r="A20" s="14"/>
      <c r="B20" s="385"/>
      <c r="C20" s="27"/>
      <c r="D20" s="38" t="s">
        <v>52</v>
      </c>
      <c r="E20" s="33"/>
      <c r="F20" s="33"/>
      <c r="G20" s="33"/>
      <c r="H20" s="107"/>
      <c r="I20" s="33"/>
      <c r="J20" s="432"/>
      <c r="K20" s="432"/>
      <c r="L20" s="432"/>
      <c r="M20" s="432"/>
      <c r="N20" s="432"/>
      <c r="O20" s="432"/>
      <c r="P20" s="432"/>
      <c r="Q20" s="432"/>
      <c r="R20" s="432"/>
      <c r="S20" s="432"/>
      <c r="T20" s="432"/>
      <c r="U20" s="432"/>
      <c r="V20" s="432"/>
      <c r="W20" s="432"/>
      <c r="X20" s="433"/>
    </row>
    <row r="21" spans="1:24" ht="21" customHeight="1">
      <c r="A21" s="14"/>
      <c r="B21" s="385"/>
      <c r="C21" s="41"/>
      <c r="D21" s="42" t="s">
        <v>11</v>
      </c>
      <c r="E21" s="43"/>
      <c r="F21" s="43"/>
      <c r="G21" s="43"/>
      <c r="H21" s="108"/>
      <c r="I21" s="43"/>
      <c r="J21" s="427"/>
      <c r="K21" s="427"/>
      <c r="L21" s="45" t="s">
        <v>3</v>
      </c>
      <c r="M21" s="427"/>
      <c r="N21" s="427"/>
      <c r="O21" s="45" t="s">
        <v>3</v>
      </c>
      <c r="P21" s="427"/>
      <c r="Q21" s="427"/>
      <c r="R21" s="43"/>
      <c r="S21" s="43"/>
      <c r="T21" s="43"/>
      <c r="U21" s="43"/>
      <c r="V21" s="43"/>
      <c r="W21" s="43"/>
      <c r="X21" s="46"/>
    </row>
    <row r="22" spans="1:24" ht="21" customHeight="1">
      <c r="A22" s="14"/>
      <c r="B22" s="385"/>
      <c r="C22" s="21" t="s">
        <v>240</v>
      </c>
      <c r="D22" s="14"/>
      <c r="E22" s="14"/>
      <c r="F22" s="14"/>
      <c r="G22" s="14"/>
      <c r="H22" s="14"/>
      <c r="I22" s="14"/>
      <c r="J22" s="14"/>
      <c r="K22" s="14"/>
      <c r="L22" s="14"/>
      <c r="M22" s="14"/>
      <c r="N22" s="14"/>
      <c r="O22" s="14"/>
      <c r="P22" s="14"/>
      <c r="Q22" s="14"/>
      <c r="R22" s="14"/>
      <c r="S22" s="14"/>
      <c r="T22" s="14"/>
      <c r="U22" s="14"/>
      <c r="V22" s="14"/>
      <c r="W22" s="14"/>
      <c r="X22" s="176"/>
    </row>
    <row r="23" spans="1:24" ht="21" customHeight="1">
      <c r="A23" s="14"/>
      <c r="B23" s="385"/>
      <c r="C23" s="32"/>
      <c r="D23" s="38" t="s">
        <v>15</v>
      </c>
      <c r="E23" s="33"/>
      <c r="F23" s="33"/>
      <c r="G23" s="33"/>
      <c r="H23" s="107"/>
      <c r="I23" s="33"/>
      <c r="J23" s="432"/>
      <c r="K23" s="432"/>
      <c r="L23" s="432"/>
      <c r="M23" s="432"/>
      <c r="N23" s="432"/>
      <c r="O23" s="432"/>
      <c r="P23" s="432"/>
      <c r="Q23" s="432"/>
      <c r="R23" s="432"/>
      <c r="S23" s="432"/>
      <c r="T23" s="432"/>
      <c r="U23" s="432"/>
      <c r="V23" s="432"/>
      <c r="W23" s="432"/>
      <c r="X23" s="433"/>
    </row>
    <row r="24" spans="1:24" ht="21" customHeight="1">
      <c r="A24" s="14"/>
      <c r="B24" s="385"/>
      <c r="C24" s="32"/>
      <c r="D24" s="33" t="s">
        <v>112</v>
      </c>
      <c r="E24" s="33"/>
      <c r="F24" s="33"/>
      <c r="G24" s="33"/>
      <c r="H24" s="107"/>
      <c r="I24" s="33"/>
      <c r="J24" s="432"/>
      <c r="K24" s="432"/>
      <c r="L24" s="432"/>
      <c r="M24" s="432"/>
      <c r="N24" s="432"/>
      <c r="O24" s="432"/>
      <c r="P24" s="432"/>
      <c r="Q24" s="432"/>
      <c r="R24" s="432"/>
      <c r="S24" s="432"/>
      <c r="T24" s="432"/>
      <c r="U24" s="432"/>
      <c r="V24" s="432"/>
      <c r="W24" s="432"/>
      <c r="X24" s="433"/>
    </row>
    <row r="25" spans="1:24" ht="21" customHeight="1">
      <c r="A25" s="14"/>
      <c r="B25" s="385"/>
      <c r="C25" s="32"/>
      <c r="D25" s="47" t="s">
        <v>16</v>
      </c>
      <c r="E25" s="47"/>
      <c r="F25" s="47"/>
      <c r="G25" s="47" t="s">
        <v>134</v>
      </c>
      <c r="H25" s="47"/>
      <c r="I25" s="47"/>
      <c r="J25" s="47"/>
      <c r="K25" s="47"/>
      <c r="L25" s="47"/>
      <c r="M25" s="47"/>
      <c r="N25" s="47"/>
      <c r="O25" s="47"/>
      <c r="P25" s="47"/>
      <c r="Q25" s="47"/>
      <c r="R25" s="47"/>
      <c r="S25" s="47"/>
      <c r="T25" s="47"/>
      <c r="U25" s="47"/>
      <c r="V25" s="47"/>
      <c r="W25" s="47"/>
      <c r="X25" s="48"/>
    </row>
    <row r="26" spans="1:24" ht="21" customHeight="1">
      <c r="A26" s="14"/>
      <c r="B26" s="385"/>
      <c r="C26" s="32"/>
      <c r="D26" s="47"/>
      <c r="E26" s="38" t="s">
        <v>8</v>
      </c>
      <c r="F26" s="33"/>
      <c r="G26" s="33"/>
      <c r="H26" s="107"/>
      <c r="I26" s="33" t="s">
        <v>17</v>
      </c>
      <c r="J26" s="422"/>
      <c r="K26" s="422"/>
      <c r="L26" s="39" t="s">
        <v>3</v>
      </c>
      <c r="M26" s="422"/>
      <c r="N26" s="422"/>
      <c r="O26" s="192"/>
      <c r="P26" s="33"/>
      <c r="Q26" s="33"/>
      <c r="R26" s="33"/>
      <c r="S26" s="33"/>
      <c r="T26" s="33"/>
      <c r="U26" s="33"/>
      <c r="V26" s="33"/>
      <c r="W26" s="33"/>
      <c r="X26" s="40"/>
    </row>
    <row r="27" spans="1:24" ht="21" customHeight="1">
      <c r="A27" s="14"/>
      <c r="B27" s="385"/>
      <c r="C27" s="32"/>
      <c r="D27" s="47"/>
      <c r="E27" s="38" t="s">
        <v>9</v>
      </c>
      <c r="F27" s="33"/>
      <c r="G27" s="33"/>
      <c r="H27" s="107"/>
      <c r="I27" s="33" t="s">
        <v>18</v>
      </c>
      <c r="J27" s="33"/>
      <c r="K27" s="432"/>
      <c r="L27" s="432"/>
      <c r="M27" s="432"/>
      <c r="N27" s="432"/>
      <c r="O27" s="432"/>
      <c r="P27" s="432"/>
      <c r="Q27" s="432"/>
      <c r="R27" s="432"/>
      <c r="S27" s="432"/>
      <c r="T27" s="432"/>
      <c r="U27" s="432"/>
      <c r="V27" s="432"/>
      <c r="W27" s="432"/>
      <c r="X27" s="433"/>
    </row>
    <row r="28" spans="1:24" ht="21" customHeight="1">
      <c r="A28" s="14"/>
      <c r="B28" s="385"/>
      <c r="C28" s="32"/>
      <c r="D28" s="47"/>
      <c r="E28" s="38" t="s">
        <v>52</v>
      </c>
      <c r="F28" s="33"/>
      <c r="G28" s="33"/>
      <c r="H28" s="107"/>
      <c r="I28" s="33"/>
      <c r="J28" s="432"/>
      <c r="K28" s="432"/>
      <c r="L28" s="432"/>
      <c r="M28" s="432"/>
      <c r="N28" s="432"/>
      <c r="O28" s="432"/>
      <c r="P28" s="432"/>
      <c r="Q28" s="432"/>
      <c r="R28" s="432"/>
      <c r="S28" s="432"/>
      <c r="T28" s="432"/>
      <c r="U28" s="432"/>
      <c r="V28" s="432"/>
      <c r="W28" s="432"/>
      <c r="X28" s="433"/>
    </row>
    <row r="29" spans="1:24" ht="21" customHeight="1">
      <c r="A29" s="14"/>
      <c r="B29" s="385"/>
      <c r="C29" s="103"/>
      <c r="D29" s="15"/>
      <c r="E29" s="42" t="s">
        <v>11</v>
      </c>
      <c r="F29" s="43"/>
      <c r="G29" s="43"/>
      <c r="H29" s="108"/>
      <c r="I29" s="43"/>
      <c r="J29" s="427"/>
      <c r="K29" s="427"/>
      <c r="L29" s="427"/>
      <c r="M29" s="45" t="s">
        <v>3</v>
      </c>
      <c r="N29" s="427"/>
      <c r="O29" s="427"/>
      <c r="P29" s="427"/>
      <c r="Q29" s="45" t="s">
        <v>3</v>
      </c>
      <c r="R29" s="427"/>
      <c r="S29" s="427"/>
      <c r="T29" s="427"/>
      <c r="U29" s="43"/>
      <c r="V29" s="43"/>
      <c r="W29" s="43"/>
      <c r="X29" s="46"/>
    </row>
    <row r="30" spans="1:24" ht="21" customHeight="1">
      <c r="A30" s="14"/>
      <c r="B30" s="385"/>
      <c r="C30" s="27" t="s">
        <v>10</v>
      </c>
      <c r="D30" s="47"/>
      <c r="E30" s="47"/>
      <c r="F30" s="47"/>
      <c r="G30" s="47"/>
      <c r="H30" s="47"/>
      <c r="I30" s="47"/>
      <c r="J30" s="47"/>
      <c r="K30" s="47"/>
      <c r="L30" s="47"/>
      <c r="M30" s="47"/>
      <c r="N30" s="47"/>
      <c r="O30" s="47"/>
      <c r="P30" s="47"/>
      <c r="Q30" s="47"/>
      <c r="R30" s="47"/>
      <c r="S30" s="47"/>
      <c r="T30" s="47"/>
      <c r="U30" s="47"/>
      <c r="V30" s="47"/>
      <c r="W30" s="47"/>
      <c r="X30" s="48"/>
    </row>
    <row r="31" spans="1:24" ht="21" customHeight="1">
      <c r="A31" s="14"/>
      <c r="B31" s="385"/>
      <c r="C31" s="27"/>
      <c r="D31" s="38" t="s">
        <v>13</v>
      </c>
      <c r="E31" s="33"/>
      <c r="F31" s="33"/>
      <c r="G31" s="33"/>
      <c r="H31" s="107"/>
      <c r="I31" s="33" t="s">
        <v>19</v>
      </c>
      <c r="J31" s="33"/>
      <c r="K31" s="432"/>
      <c r="L31" s="432"/>
      <c r="M31" s="432"/>
      <c r="N31" s="432"/>
      <c r="O31" s="432"/>
      <c r="P31" s="432"/>
      <c r="Q31" s="432"/>
      <c r="R31" s="33" t="s">
        <v>20</v>
      </c>
      <c r="S31" s="33"/>
      <c r="T31" s="432"/>
      <c r="U31" s="432"/>
      <c r="V31" s="432"/>
      <c r="W31" s="432"/>
      <c r="X31" s="433"/>
    </row>
    <row r="32" spans="1:24" ht="21" customHeight="1">
      <c r="A32" s="14"/>
      <c r="B32" s="385"/>
      <c r="C32" s="27"/>
      <c r="D32" s="38" t="s">
        <v>14</v>
      </c>
      <c r="E32" s="33"/>
      <c r="F32" s="33"/>
      <c r="G32" s="33"/>
      <c r="H32" s="107"/>
      <c r="I32" s="33"/>
      <c r="J32" s="422"/>
      <c r="K32" s="422"/>
      <c r="L32" s="422"/>
      <c r="M32" s="39" t="s">
        <v>3</v>
      </c>
      <c r="N32" s="422"/>
      <c r="O32" s="422"/>
      <c r="P32" s="422"/>
      <c r="Q32" s="39" t="s">
        <v>3</v>
      </c>
      <c r="R32" s="422"/>
      <c r="S32" s="422"/>
      <c r="T32" s="422"/>
      <c r="U32" s="33"/>
      <c r="V32" s="33"/>
      <c r="W32" s="33"/>
      <c r="X32" s="40"/>
    </row>
    <row r="33" spans="1:24" ht="21" customHeight="1">
      <c r="A33" s="14"/>
      <c r="B33" s="386"/>
      <c r="C33" s="41"/>
      <c r="D33" s="42" t="s">
        <v>12</v>
      </c>
      <c r="E33" s="43"/>
      <c r="F33" s="43"/>
      <c r="G33" s="43"/>
      <c r="H33" s="108"/>
      <c r="I33" s="43"/>
      <c r="J33" s="440"/>
      <c r="K33" s="440"/>
      <c r="L33" s="440"/>
      <c r="M33" s="440"/>
      <c r="N33" s="440"/>
      <c r="O33" s="440"/>
      <c r="P33" s="440"/>
      <c r="Q33" s="440"/>
      <c r="R33" s="440"/>
      <c r="S33" s="440"/>
      <c r="T33" s="440"/>
      <c r="U33" s="440"/>
      <c r="V33" s="43"/>
      <c r="W33" s="43"/>
      <c r="X33" s="49" t="s">
        <v>7</v>
      </c>
    </row>
    <row r="34" spans="1:24">
      <c r="A34" s="14"/>
      <c r="B34" s="14"/>
      <c r="C34" s="14"/>
      <c r="D34" s="47"/>
      <c r="E34" s="14"/>
      <c r="F34" s="14"/>
      <c r="G34" s="14"/>
      <c r="H34" s="14"/>
      <c r="I34" s="14"/>
      <c r="J34" s="14"/>
      <c r="K34" s="14"/>
      <c r="L34" s="14"/>
      <c r="M34" s="14"/>
      <c r="N34" s="14"/>
      <c r="O34" s="14"/>
      <c r="P34" s="14"/>
      <c r="Q34" s="14"/>
      <c r="R34" s="14"/>
      <c r="S34" s="14"/>
      <c r="T34" s="14"/>
      <c r="U34" s="14"/>
      <c r="V34" s="14"/>
      <c r="W34" s="14"/>
      <c r="X34" s="14"/>
    </row>
    <row r="35" spans="1:24" ht="21" customHeight="1">
      <c r="A35" s="14"/>
      <c r="B35" s="384" t="s">
        <v>53</v>
      </c>
      <c r="C35" s="21" t="s">
        <v>24</v>
      </c>
      <c r="D35" s="22"/>
      <c r="E35" s="22"/>
      <c r="F35" s="22"/>
      <c r="G35" s="22"/>
      <c r="H35" s="109"/>
      <c r="I35" s="24" t="s">
        <v>23</v>
      </c>
      <c r="J35" s="24"/>
      <c r="K35" s="24"/>
      <c r="L35" s="428"/>
      <c r="M35" s="428"/>
      <c r="N35" s="24" t="s">
        <v>5</v>
      </c>
      <c r="O35" s="24"/>
      <c r="P35" s="429" t="str">
        <f>IF(L35="","",VLOOKUP(L35,E136:H160,4,0))</f>
        <v/>
      </c>
      <c r="Q35" s="429"/>
      <c r="R35" s="429"/>
      <c r="S35" s="429"/>
      <c r="T35" s="429"/>
      <c r="U35" s="429"/>
      <c r="V35" s="429"/>
      <c r="W35" s="429"/>
      <c r="X35" s="430"/>
    </row>
    <row r="36" spans="1:24" ht="21" customHeight="1">
      <c r="A36" s="14"/>
      <c r="B36" s="385"/>
      <c r="C36" s="27"/>
      <c r="D36" s="38" t="s">
        <v>25</v>
      </c>
      <c r="E36" s="33"/>
      <c r="F36" s="33"/>
      <c r="G36" s="33"/>
      <c r="H36" s="107"/>
      <c r="I36" s="33" t="s">
        <v>23</v>
      </c>
      <c r="J36" s="33"/>
      <c r="K36" s="33"/>
      <c r="L36" s="431"/>
      <c r="M36" s="431"/>
      <c r="N36" s="33" t="s">
        <v>5</v>
      </c>
      <c r="O36" s="33"/>
      <c r="P36" s="432"/>
      <c r="Q36" s="432"/>
      <c r="R36" s="432"/>
      <c r="S36" s="432"/>
      <c r="T36" s="432"/>
      <c r="U36" s="432"/>
      <c r="V36" s="432"/>
      <c r="W36" s="432"/>
      <c r="X36" s="433"/>
    </row>
    <row r="37" spans="1:24" ht="21" customHeight="1">
      <c r="A37" s="14"/>
      <c r="B37" s="385"/>
      <c r="C37" s="27"/>
      <c r="D37" s="38" t="s">
        <v>26</v>
      </c>
      <c r="E37" s="33"/>
      <c r="F37" s="33"/>
      <c r="G37" s="33"/>
      <c r="H37" s="107"/>
      <c r="I37" s="33" t="s">
        <v>27</v>
      </c>
      <c r="J37" s="33"/>
      <c r="K37" s="33"/>
      <c r="L37" s="33"/>
      <c r="M37" s="33"/>
      <c r="N37" s="33"/>
      <c r="O37" s="33"/>
      <c r="P37" s="33"/>
      <c r="Q37" s="33" t="s">
        <v>28</v>
      </c>
      <c r="R37" s="33"/>
      <c r="S37" s="33"/>
      <c r="T37" s="33"/>
      <c r="U37" s="33"/>
      <c r="V37" s="33"/>
      <c r="W37" s="33"/>
      <c r="X37" s="40"/>
    </row>
    <row r="38" spans="1:24" ht="21" customHeight="1">
      <c r="A38" s="14"/>
      <c r="B38" s="385"/>
      <c r="C38" s="41"/>
      <c r="D38" s="42" t="s">
        <v>29</v>
      </c>
      <c r="E38" s="43"/>
      <c r="F38" s="43"/>
      <c r="G38" s="43"/>
      <c r="H38" s="108"/>
      <c r="I38" s="104"/>
      <c r="J38" s="434"/>
      <c r="K38" s="434"/>
      <c r="L38" s="434"/>
      <c r="M38" s="434"/>
      <c r="N38" s="434"/>
      <c r="O38" s="434"/>
      <c r="P38" s="434"/>
      <c r="Q38" s="434"/>
      <c r="R38" s="434"/>
      <c r="S38" s="434"/>
      <c r="T38" s="434"/>
      <c r="U38" s="434"/>
      <c r="V38" s="434"/>
      <c r="W38" s="434"/>
      <c r="X38" s="435"/>
    </row>
    <row r="39" spans="1:24" ht="21" customHeight="1">
      <c r="A39" s="14"/>
      <c r="B39" s="385"/>
      <c r="C39" s="21" t="s">
        <v>58</v>
      </c>
      <c r="D39" s="22"/>
      <c r="E39" s="22"/>
      <c r="F39" s="22"/>
      <c r="G39" s="22"/>
      <c r="H39" s="22"/>
      <c r="I39" s="22"/>
      <c r="J39" s="22"/>
      <c r="K39" s="22"/>
      <c r="L39" s="22"/>
      <c r="M39" s="22"/>
      <c r="N39" s="22"/>
      <c r="O39" s="22"/>
      <c r="P39" s="22"/>
      <c r="Q39" s="22"/>
      <c r="R39" s="22"/>
      <c r="S39" s="22"/>
      <c r="T39" s="22"/>
      <c r="U39" s="22"/>
      <c r="V39" s="22"/>
      <c r="W39" s="22"/>
      <c r="X39" s="37"/>
    </row>
    <row r="40" spans="1:24" ht="42" customHeight="1">
      <c r="A40" s="14"/>
      <c r="B40" s="385"/>
      <c r="C40" s="27"/>
      <c r="D40" s="112" t="s">
        <v>55</v>
      </c>
      <c r="E40" s="33"/>
      <c r="F40" s="33"/>
      <c r="G40" s="33"/>
      <c r="H40" s="107"/>
      <c r="I40" s="33"/>
      <c r="J40" s="436"/>
      <c r="K40" s="436"/>
      <c r="L40" s="436"/>
      <c r="M40" s="436"/>
      <c r="N40" s="436"/>
      <c r="O40" s="436"/>
      <c r="P40" s="436"/>
      <c r="Q40" s="436"/>
      <c r="R40" s="436"/>
      <c r="S40" s="436"/>
      <c r="T40" s="436"/>
      <c r="U40" s="436"/>
      <c r="V40" s="436"/>
      <c r="W40" s="436"/>
      <c r="X40" s="437"/>
    </row>
    <row r="41" spans="1:24" ht="21" customHeight="1">
      <c r="A41" s="14"/>
      <c r="B41" s="386"/>
      <c r="C41" s="41"/>
      <c r="D41" s="111" t="s">
        <v>54</v>
      </c>
      <c r="E41" s="110"/>
      <c r="F41" s="110"/>
      <c r="G41" s="110"/>
      <c r="H41" s="108"/>
      <c r="I41" s="43"/>
      <c r="J41" s="438"/>
      <c r="K41" s="438"/>
      <c r="L41" s="438"/>
      <c r="M41" s="438"/>
      <c r="N41" s="438"/>
      <c r="O41" s="438"/>
      <c r="P41" s="438"/>
      <c r="Q41" s="438"/>
      <c r="R41" s="438"/>
      <c r="S41" s="438"/>
      <c r="T41" s="438"/>
      <c r="U41" s="438"/>
      <c r="V41" s="438"/>
      <c r="W41" s="438"/>
      <c r="X41" s="439"/>
    </row>
    <row r="42" spans="1:24" ht="18" customHeight="1">
      <c r="A42" s="14"/>
      <c r="B42" s="14"/>
      <c r="C42" s="14"/>
      <c r="D42" s="14"/>
      <c r="E42" s="14"/>
      <c r="F42" s="14"/>
      <c r="G42" s="14"/>
      <c r="H42" s="14"/>
      <c r="I42" s="14"/>
      <c r="J42" s="14"/>
      <c r="K42" s="14"/>
      <c r="L42" s="14"/>
      <c r="M42" s="14"/>
      <c r="N42" s="14"/>
      <c r="O42" s="14"/>
      <c r="P42" s="14"/>
      <c r="Q42" s="14"/>
      <c r="R42" s="14"/>
      <c r="S42" s="14"/>
      <c r="T42" s="15" t="s">
        <v>32</v>
      </c>
      <c r="U42" s="15"/>
      <c r="V42" s="15"/>
      <c r="W42" s="15"/>
      <c r="X42" s="15"/>
    </row>
    <row r="43" spans="1:24" s="52" customFormat="1" ht="18" customHeight="1">
      <c r="A43" s="102"/>
      <c r="B43" s="102"/>
      <c r="C43" s="94"/>
      <c r="D43" s="94"/>
      <c r="E43" s="94"/>
      <c r="F43" s="94"/>
      <c r="G43" s="94"/>
      <c r="H43" s="94"/>
      <c r="I43" s="94"/>
      <c r="J43" s="94"/>
      <c r="K43" s="94"/>
      <c r="L43" s="94"/>
      <c r="M43" s="94"/>
      <c r="N43" s="94"/>
      <c r="O43" s="94"/>
      <c r="P43" s="94"/>
      <c r="Q43" s="94"/>
      <c r="R43" s="94"/>
      <c r="S43" s="94"/>
      <c r="T43" s="94"/>
      <c r="U43" s="94"/>
      <c r="V43" s="94"/>
      <c r="W43" s="102"/>
      <c r="X43" s="17" t="s">
        <v>127</v>
      </c>
    </row>
    <row r="44" spans="1:24" ht="17.25" customHeight="1">
      <c r="A44" s="14"/>
      <c r="B44" s="384" t="s">
        <v>156</v>
      </c>
      <c r="C44" s="260" t="s">
        <v>227</v>
      </c>
      <c r="D44" s="257"/>
      <c r="E44" s="257"/>
      <c r="F44" s="257"/>
      <c r="G44" s="257"/>
      <c r="H44" s="257"/>
      <c r="I44" s="257"/>
      <c r="J44" s="257"/>
      <c r="K44" s="257"/>
      <c r="L44" s="257"/>
      <c r="M44" s="257"/>
      <c r="N44" s="257"/>
      <c r="O44" s="257"/>
      <c r="P44" s="257"/>
      <c r="Q44" s="257"/>
      <c r="R44" s="257"/>
      <c r="S44" s="257"/>
      <c r="T44" s="257"/>
      <c r="U44" s="257"/>
      <c r="V44" s="257"/>
      <c r="W44" s="258"/>
      <c r="X44" s="259"/>
    </row>
    <row r="45" spans="1:24" ht="17.25" customHeight="1">
      <c r="A45" s="14"/>
      <c r="B45" s="385"/>
      <c r="C45" s="250" t="s">
        <v>230</v>
      </c>
      <c r="D45" s="251"/>
      <c r="E45" s="251"/>
      <c r="F45" s="251"/>
      <c r="G45" s="251"/>
      <c r="H45" s="252"/>
      <c r="I45" s="252"/>
      <c r="J45" s="252"/>
      <c r="K45" s="253"/>
      <c r="L45" s="254"/>
      <c r="M45" s="252"/>
      <c r="N45" s="252"/>
      <c r="O45" s="252"/>
      <c r="P45" s="253"/>
      <c r="Q45" s="253"/>
      <c r="R45" s="252"/>
      <c r="S45" s="252"/>
      <c r="T45" s="252"/>
      <c r="U45" s="253"/>
      <c r="V45" s="253"/>
      <c r="W45" s="255"/>
      <c r="X45" s="256"/>
    </row>
    <row r="46" spans="1:24" ht="21" customHeight="1">
      <c r="A46" s="14"/>
      <c r="B46" s="385"/>
      <c r="C46" s="22" t="s">
        <v>211</v>
      </c>
      <c r="D46" s="22"/>
      <c r="E46" s="22"/>
      <c r="F46" s="22"/>
      <c r="G46" s="22"/>
      <c r="H46" s="22"/>
      <c r="I46" s="22"/>
      <c r="J46" s="22"/>
      <c r="K46" s="22"/>
      <c r="L46" s="22"/>
      <c r="M46" s="22"/>
      <c r="N46" s="22"/>
      <c r="O46" s="22"/>
      <c r="P46" s="22"/>
      <c r="Q46" s="22"/>
      <c r="R46" s="22"/>
      <c r="S46" s="22"/>
      <c r="T46" s="51" t="s">
        <v>212</v>
      </c>
      <c r="U46" s="176"/>
      <c r="V46" s="403"/>
      <c r="W46" s="403"/>
      <c r="X46" s="404"/>
    </row>
    <row r="47" spans="1:24" ht="21" customHeight="1">
      <c r="A47" s="14"/>
      <c r="B47" s="385"/>
      <c r="C47" s="34" t="s">
        <v>77</v>
      </c>
      <c r="D47" s="33"/>
      <c r="E47" s="33"/>
      <c r="F47" s="33"/>
      <c r="G47" s="33"/>
      <c r="H47" s="311"/>
      <c r="I47" s="312"/>
      <c r="J47" s="313"/>
      <c r="K47" s="33" t="s">
        <v>76</v>
      </c>
      <c r="L47" s="33"/>
      <c r="M47" s="33"/>
      <c r="N47" s="314"/>
      <c r="O47" s="33" t="s">
        <v>78</v>
      </c>
      <c r="P47" s="33"/>
      <c r="Q47" s="33"/>
      <c r="R47" s="33"/>
      <c r="S47" s="33"/>
      <c r="T47" s="33"/>
      <c r="U47" s="311"/>
      <c r="V47" s="312"/>
      <c r="W47" s="312"/>
      <c r="X47" s="313"/>
    </row>
    <row r="48" spans="1:24" ht="21" customHeight="1">
      <c r="A48" s="14"/>
      <c r="B48" s="385"/>
      <c r="C48" s="47" t="s">
        <v>232</v>
      </c>
      <c r="D48" s="47"/>
      <c r="E48" s="47"/>
      <c r="F48" s="47"/>
      <c r="G48" s="47"/>
      <c r="H48" s="47"/>
      <c r="I48" s="47"/>
      <c r="J48" s="47"/>
      <c r="K48" s="47"/>
      <c r="L48" s="47"/>
      <c r="M48" s="47"/>
      <c r="N48" s="47"/>
      <c r="O48" s="47"/>
      <c r="P48" s="47"/>
      <c r="Q48" s="47"/>
      <c r="R48" s="47"/>
      <c r="S48" s="47"/>
      <c r="T48" s="47"/>
      <c r="U48" s="47"/>
      <c r="V48" s="47"/>
      <c r="W48" s="47"/>
      <c r="X48" s="48"/>
    </row>
    <row r="49" spans="1:24" ht="27" customHeight="1">
      <c r="A49" s="14"/>
      <c r="B49" s="385"/>
      <c r="C49" s="47"/>
      <c r="D49" s="21" t="s">
        <v>30</v>
      </c>
      <c r="E49" s="22"/>
      <c r="F49" s="22"/>
      <c r="G49" s="22"/>
      <c r="H49" s="21" t="s">
        <v>74</v>
      </c>
      <c r="I49" s="22"/>
      <c r="J49" s="22"/>
      <c r="K49" s="22"/>
      <c r="L49" s="139"/>
      <c r="M49" s="140" t="s">
        <v>75</v>
      </c>
      <c r="N49" s="22"/>
      <c r="O49" s="22"/>
      <c r="P49" s="22"/>
      <c r="Q49" s="127"/>
      <c r="R49" s="21" t="s">
        <v>210</v>
      </c>
      <c r="S49" s="22"/>
      <c r="T49" s="22"/>
      <c r="U49" s="22"/>
      <c r="V49" s="127"/>
      <c r="W49" s="100" t="s">
        <v>72</v>
      </c>
      <c r="X49" s="48"/>
    </row>
    <row r="50" spans="1:24" ht="21" customHeight="1">
      <c r="A50" s="14"/>
      <c r="B50" s="385"/>
      <c r="C50" s="47"/>
      <c r="D50" s="459" t="s">
        <v>114</v>
      </c>
      <c r="E50" s="460"/>
      <c r="F50" s="460"/>
      <c r="G50" s="461"/>
      <c r="H50" s="462"/>
      <c r="I50" s="463"/>
      <c r="J50" s="463"/>
      <c r="K50" s="463"/>
      <c r="L50" s="97" t="s">
        <v>73</v>
      </c>
      <c r="M50" s="464"/>
      <c r="N50" s="463"/>
      <c r="O50" s="463"/>
      <c r="P50" s="463"/>
      <c r="Q50" s="97" t="s">
        <v>73</v>
      </c>
      <c r="R50" s="423" t="str">
        <f>IF(H50="","",ROUNDDOWN(M50,0)-ROUNDDOWN(H50,0))</f>
        <v/>
      </c>
      <c r="S50" s="424"/>
      <c r="T50" s="424"/>
      <c r="U50" s="424"/>
      <c r="V50" s="97" t="s">
        <v>73</v>
      </c>
      <c r="W50" s="128" t="str">
        <f t="shared" ref="W50:W55" si="0">IF(H50="","",IF(R50&lt;100,"×","○"))</f>
        <v/>
      </c>
      <c r="X50" s="54"/>
    </row>
    <row r="51" spans="1:24" ht="21" customHeight="1">
      <c r="A51" s="14"/>
      <c r="B51" s="385"/>
      <c r="C51" s="47"/>
      <c r="D51" s="456" t="s">
        <v>115</v>
      </c>
      <c r="E51" s="457"/>
      <c r="F51" s="457"/>
      <c r="G51" s="458"/>
      <c r="H51" s="472"/>
      <c r="I51" s="450"/>
      <c r="J51" s="450"/>
      <c r="K51" s="450"/>
      <c r="L51" s="99" t="s">
        <v>73</v>
      </c>
      <c r="M51" s="449"/>
      <c r="N51" s="450"/>
      <c r="O51" s="450"/>
      <c r="P51" s="450"/>
      <c r="Q51" s="99" t="s">
        <v>73</v>
      </c>
      <c r="R51" s="468" t="str">
        <f t="shared" ref="R51:R55" si="1">IF(H51="","",ROUNDDOWN(M51,0)-ROUNDDOWN(H51,0))</f>
        <v/>
      </c>
      <c r="S51" s="469"/>
      <c r="T51" s="469"/>
      <c r="U51" s="469"/>
      <c r="V51" s="99" t="s">
        <v>73</v>
      </c>
      <c r="W51" s="129" t="str">
        <f t="shared" si="0"/>
        <v/>
      </c>
      <c r="X51" s="54"/>
    </row>
    <row r="52" spans="1:24" ht="21" customHeight="1">
      <c r="A52" s="14"/>
      <c r="B52" s="385"/>
      <c r="C52" s="47"/>
      <c r="D52" s="456" t="s">
        <v>116</v>
      </c>
      <c r="E52" s="457"/>
      <c r="F52" s="457"/>
      <c r="G52" s="458"/>
      <c r="H52" s="472"/>
      <c r="I52" s="450"/>
      <c r="J52" s="450"/>
      <c r="K52" s="450"/>
      <c r="L52" s="99" t="s">
        <v>73</v>
      </c>
      <c r="M52" s="449"/>
      <c r="N52" s="450"/>
      <c r="O52" s="450"/>
      <c r="P52" s="450"/>
      <c r="Q52" s="99" t="s">
        <v>73</v>
      </c>
      <c r="R52" s="468" t="str">
        <f t="shared" si="1"/>
        <v/>
      </c>
      <c r="S52" s="469"/>
      <c r="T52" s="469"/>
      <c r="U52" s="469"/>
      <c r="V52" s="99" t="s">
        <v>73</v>
      </c>
      <c r="W52" s="129" t="str">
        <f t="shared" si="0"/>
        <v/>
      </c>
      <c r="X52" s="54"/>
    </row>
    <row r="53" spans="1:24" ht="21" customHeight="1">
      <c r="A53" s="14"/>
      <c r="B53" s="385"/>
      <c r="C53" s="47"/>
      <c r="D53" s="456" t="s">
        <v>117</v>
      </c>
      <c r="E53" s="457"/>
      <c r="F53" s="457"/>
      <c r="G53" s="458"/>
      <c r="H53" s="472"/>
      <c r="I53" s="450"/>
      <c r="J53" s="450"/>
      <c r="K53" s="450"/>
      <c r="L53" s="99" t="s">
        <v>73</v>
      </c>
      <c r="M53" s="449"/>
      <c r="N53" s="450"/>
      <c r="O53" s="450"/>
      <c r="P53" s="450"/>
      <c r="Q53" s="99" t="s">
        <v>73</v>
      </c>
      <c r="R53" s="468" t="str">
        <f t="shared" si="1"/>
        <v/>
      </c>
      <c r="S53" s="469"/>
      <c r="T53" s="469"/>
      <c r="U53" s="469"/>
      <c r="V53" s="99" t="s">
        <v>73</v>
      </c>
      <c r="W53" s="129" t="str">
        <f t="shared" si="0"/>
        <v/>
      </c>
      <c r="X53" s="54"/>
    </row>
    <row r="54" spans="1:24" ht="21" customHeight="1">
      <c r="A54" s="14"/>
      <c r="B54" s="385"/>
      <c r="C54" s="47"/>
      <c r="D54" s="456" t="s">
        <v>118</v>
      </c>
      <c r="E54" s="457"/>
      <c r="F54" s="457"/>
      <c r="G54" s="458"/>
      <c r="H54" s="472"/>
      <c r="I54" s="450"/>
      <c r="J54" s="450"/>
      <c r="K54" s="450"/>
      <c r="L54" s="99" t="s">
        <v>73</v>
      </c>
      <c r="M54" s="449"/>
      <c r="N54" s="450"/>
      <c r="O54" s="450"/>
      <c r="P54" s="450"/>
      <c r="Q54" s="99" t="s">
        <v>73</v>
      </c>
      <c r="R54" s="468" t="str">
        <f t="shared" si="1"/>
        <v/>
      </c>
      <c r="S54" s="469"/>
      <c r="T54" s="469"/>
      <c r="U54" s="469"/>
      <c r="V54" s="99" t="s">
        <v>73</v>
      </c>
      <c r="W54" s="129" t="str">
        <f t="shared" si="0"/>
        <v/>
      </c>
      <c r="X54" s="54"/>
    </row>
    <row r="55" spans="1:24" ht="21" customHeight="1">
      <c r="A55" s="14"/>
      <c r="B55" s="385"/>
      <c r="C55" s="47"/>
      <c r="D55" s="453" t="s">
        <v>119</v>
      </c>
      <c r="E55" s="454"/>
      <c r="F55" s="454"/>
      <c r="G55" s="455"/>
      <c r="H55" s="473"/>
      <c r="I55" s="452"/>
      <c r="J55" s="452"/>
      <c r="K55" s="452"/>
      <c r="L55" s="98" t="s">
        <v>73</v>
      </c>
      <c r="M55" s="451"/>
      <c r="N55" s="452"/>
      <c r="O55" s="452"/>
      <c r="P55" s="452"/>
      <c r="Q55" s="98" t="s">
        <v>73</v>
      </c>
      <c r="R55" s="470" t="str">
        <f t="shared" si="1"/>
        <v/>
      </c>
      <c r="S55" s="471"/>
      <c r="T55" s="471"/>
      <c r="U55" s="471"/>
      <c r="V55" s="98" t="s">
        <v>73</v>
      </c>
      <c r="W55" s="130" t="str">
        <f t="shared" si="0"/>
        <v/>
      </c>
      <c r="X55" s="48"/>
    </row>
    <row r="56" spans="1:24" ht="27" customHeight="1">
      <c r="A56" s="14"/>
      <c r="B56" s="385"/>
      <c r="C56" s="243"/>
      <c r="D56" s="405" t="s">
        <v>214</v>
      </c>
      <c r="E56" s="405"/>
      <c r="F56" s="405"/>
      <c r="G56" s="405"/>
      <c r="H56" s="405"/>
      <c r="I56" s="405"/>
      <c r="J56" s="405"/>
      <c r="K56" s="405"/>
      <c r="L56" s="405"/>
      <c r="M56" s="405"/>
      <c r="N56" s="405"/>
      <c r="O56" s="405"/>
      <c r="P56" s="405"/>
      <c r="Q56" s="405"/>
      <c r="R56" s="405"/>
      <c r="S56" s="405"/>
      <c r="T56" s="405"/>
      <c r="U56" s="405"/>
      <c r="V56" s="405"/>
      <c r="W56" s="405"/>
      <c r="X56" s="406"/>
    </row>
    <row r="57" spans="1:24" ht="21" customHeight="1">
      <c r="A57" s="14"/>
      <c r="B57" s="385"/>
      <c r="C57" s="198" t="s">
        <v>161</v>
      </c>
      <c r="D57" s="199" t="s">
        <v>167</v>
      </c>
      <c r="E57" s="200"/>
      <c r="F57" s="200"/>
      <c r="G57" s="200"/>
      <c r="H57" s="200"/>
      <c r="I57" s="200"/>
      <c r="J57" s="201"/>
      <c r="K57" s="23" t="s">
        <v>159</v>
      </c>
      <c r="L57" s="23"/>
      <c r="M57" s="200"/>
      <c r="N57" s="200"/>
      <c r="O57" s="202"/>
      <c r="P57" s="203" t="s">
        <v>162</v>
      </c>
      <c r="Q57" s="23"/>
      <c r="R57" s="23"/>
      <c r="S57" s="202"/>
      <c r="T57" s="409" t="s">
        <v>259</v>
      </c>
      <c r="U57" s="410"/>
      <c r="V57" s="410"/>
      <c r="W57" s="410"/>
      <c r="X57" s="411"/>
    </row>
    <row r="58" spans="1:24" ht="21" customHeight="1">
      <c r="A58" s="14"/>
      <c r="B58" s="385"/>
      <c r="C58" s="204" t="s">
        <v>173</v>
      </c>
      <c r="D58" s="389" t="s">
        <v>168</v>
      </c>
      <c r="E58" s="390"/>
      <c r="F58" s="205" t="s">
        <v>160</v>
      </c>
      <c r="G58" s="425" t="s">
        <v>169</v>
      </c>
      <c r="H58" s="425"/>
      <c r="I58" s="425"/>
      <c r="J58" s="426"/>
      <c r="K58" s="389" t="s">
        <v>170</v>
      </c>
      <c r="L58" s="390"/>
      <c r="M58" s="390"/>
      <c r="N58" s="390"/>
      <c r="O58" s="402"/>
      <c r="P58" s="398" t="s">
        <v>171</v>
      </c>
      <c r="Q58" s="399"/>
      <c r="R58" s="399"/>
      <c r="S58" s="400"/>
      <c r="T58" s="393" t="s">
        <v>172</v>
      </c>
      <c r="U58" s="390"/>
      <c r="V58" s="390"/>
      <c r="W58" s="390"/>
      <c r="X58" s="394"/>
    </row>
    <row r="59" spans="1:24" ht="21" customHeight="1">
      <c r="A59" s="14"/>
      <c r="B59" s="385"/>
      <c r="C59" s="207">
        <v>1</v>
      </c>
      <c r="D59" s="387"/>
      <c r="E59" s="388"/>
      <c r="F59" s="208" t="s">
        <v>160</v>
      </c>
      <c r="G59" s="465"/>
      <c r="H59" s="465"/>
      <c r="I59" s="465"/>
      <c r="J59" s="466"/>
      <c r="K59" s="387" t="s">
        <v>165</v>
      </c>
      <c r="L59" s="388"/>
      <c r="M59" s="388"/>
      <c r="N59" s="388"/>
      <c r="O59" s="401"/>
      <c r="P59" s="395" t="s">
        <v>166</v>
      </c>
      <c r="Q59" s="396"/>
      <c r="R59" s="396"/>
      <c r="S59" s="397"/>
      <c r="T59" s="391"/>
      <c r="U59" s="388"/>
      <c r="V59" s="388"/>
      <c r="W59" s="388"/>
      <c r="X59" s="392"/>
    </row>
    <row r="60" spans="1:24" ht="21" customHeight="1">
      <c r="A60" s="14"/>
      <c r="B60" s="385"/>
      <c r="C60" s="211" t="s">
        <v>185</v>
      </c>
      <c r="D60" s="213"/>
      <c r="E60" s="214"/>
      <c r="F60" s="407" t="s">
        <v>231</v>
      </c>
      <c r="G60" s="407"/>
      <c r="H60" s="407"/>
      <c r="I60" s="407"/>
      <c r="J60" s="407"/>
      <c r="K60" s="407"/>
      <c r="L60" s="407"/>
      <c r="M60" s="407"/>
      <c r="N60" s="407"/>
      <c r="O60" s="407"/>
      <c r="P60" s="407"/>
      <c r="Q60" s="407"/>
      <c r="R60" s="407"/>
      <c r="S60" s="407"/>
      <c r="T60" s="407"/>
      <c r="U60" s="407"/>
      <c r="V60" s="407"/>
      <c r="W60" s="407"/>
      <c r="X60" s="408"/>
    </row>
    <row r="61" spans="1:24" ht="27" customHeight="1">
      <c r="A61" s="14"/>
      <c r="B61" s="385"/>
      <c r="C61" s="212"/>
      <c r="D61" s="373" t="s">
        <v>186</v>
      </c>
      <c r="E61" s="374"/>
      <c r="F61" s="372" t="s">
        <v>179</v>
      </c>
      <c r="G61" s="370"/>
      <c r="H61" s="370"/>
      <c r="I61" s="370" t="s">
        <v>180</v>
      </c>
      <c r="J61" s="370"/>
      <c r="K61" s="370"/>
      <c r="L61" s="370" t="s">
        <v>181</v>
      </c>
      <c r="M61" s="370"/>
      <c r="N61" s="370"/>
      <c r="O61" s="370" t="s">
        <v>182</v>
      </c>
      <c r="P61" s="370"/>
      <c r="Q61" s="370"/>
      <c r="R61" s="370" t="s">
        <v>183</v>
      </c>
      <c r="S61" s="370"/>
      <c r="T61" s="370"/>
      <c r="U61" s="370" t="s">
        <v>184</v>
      </c>
      <c r="V61" s="370"/>
      <c r="W61" s="371"/>
      <c r="X61" s="209"/>
    </row>
    <row r="62" spans="1:24" s="178" customFormat="1" ht="21" customHeight="1">
      <c r="A62" s="102"/>
      <c r="B62" s="385"/>
      <c r="C62" s="212"/>
      <c r="D62" s="373" t="s">
        <v>187</v>
      </c>
      <c r="E62" s="374"/>
      <c r="F62" s="380" t="s">
        <v>188</v>
      </c>
      <c r="G62" s="376"/>
      <c r="H62" s="378"/>
      <c r="I62" s="375" t="s">
        <v>188</v>
      </c>
      <c r="J62" s="376"/>
      <c r="K62" s="378"/>
      <c r="L62" s="375" t="s">
        <v>188</v>
      </c>
      <c r="M62" s="376"/>
      <c r="N62" s="378"/>
      <c r="O62" s="375" t="s">
        <v>189</v>
      </c>
      <c r="P62" s="376"/>
      <c r="Q62" s="378"/>
      <c r="R62" s="375" t="s">
        <v>190</v>
      </c>
      <c r="S62" s="376"/>
      <c r="T62" s="378"/>
      <c r="U62" s="375" t="s">
        <v>188</v>
      </c>
      <c r="V62" s="376"/>
      <c r="W62" s="376"/>
      <c r="X62" s="216"/>
    </row>
    <row r="63" spans="1:24" ht="9" customHeight="1">
      <c r="A63" s="14"/>
      <c r="B63" s="386"/>
      <c r="C63" s="15"/>
      <c r="D63" s="50"/>
      <c r="E63" s="50"/>
      <c r="F63" s="50"/>
      <c r="G63" s="50"/>
      <c r="H63" s="50"/>
      <c r="I63" s="50"/>
      <c r="J63" s="50"/>
      <c r="K63" s="50"/>
      <c r="L63" s="50"/>
      <c r="M63" s="50"/>
      <c r="N63" s="50"/>
      <c r="O63" s="50"/>
      <c r="P63" s="50"/>
      <c r="Q63" s="50"/>
      <c r="R63" s="50"/>
      <c r="S63" s="50"/>
      <c r="T63" s="50"/>
      <c r="U63" s="50"/>
      <c r="V63" s="50"/>
      <c r="W63" s="50"/>
      <c r="X63" s="210"/>
    </row>
    <row r="64" spans="1:24" ht="9" customHeight="1">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ht="18" customHeight="1">
      <c r="A65" s="14"/>
      <c r="B65" s="418" t="s">
        <v>157</v>
      </c>
      <c r="C65" s="181" t="s">
        <v>81</v>
      </c>
      <c r="D65" s="50"/>
      <c r="E65" s="50"/>
      <c r="F65" s="50"/>
      <c r="G65" s="50"/>
      <c r="H65" s="50"/>
      <c r="I65" s="50"/>
      <c r="J65" s="50"/>
      <c r="K65" s="50"/>
      <c r="L65" s="50"/>
      <c r="M65" s="50"/>
      <c r="N65" s="50"/>
      <c r="O65" s="50"/>
      <c r="P65" s="50"/>
      <c r="Q65" s="50"/>
      <c r="R65" s="50"/>
      <c r="S65" s="50"/>
      <c r="T65" s="50"/>
      <c r="U65" s="50"/>
      <c r="V65" s="50"/>
      <c r="W65" s="50"/>
      <c r="X65" s="53"/>
    </row>
    <row r="66" spans="1:24" ht="18" customHeight="1">
      <c r="A66" s="14"/>
      <c r="B66" s="419"/>
      <c r="C66" s="47" t="s">
        <v>82</v>
      </c>
      <c r="D66" s="47"/>
      <c r="E66" s="47"/>
      <c r="F66" s="47"/>
      <c r="G66" s="47"/>
      <c r="H66" s="47"/>
      <c r="I66" s="47"/>
      <c r="J66" s="47"/>
      <c r="K66" s="47"/>
      <c r="L66" s="47"/>
      <c r="M66" s="47"/>
      <c r="N66" s="47"/>
      <c r="O66" s="47"/>
      <c r="P66" s="47"/>
      <c r="Q66" s="47"/>
      <c r="R66" s="47"/>
      <c r="S66" s="47"/>
      <c r="T66" s="47"/>
      <c r="U66" s="47"/>
      <c r="V66" s="47"/>
      <c r="W66" s="47"/>
      <c r="X66" s="48"/>
    </row>
    <row r="67" spans="1:24" ht="18" customHeight="1">
      <c r="A67" s="14"/>
      <c r="B67" s="419"/>
      <c r="C67" s="27"/>
      <c r="D67" s="33" t="s">
        <v>194</v>
      </c>
      <c r="E67" s="186"/>
      <c r="F67" s="186"/>
      <c r="G67" s="186"/>
      <c r="H67" s="33"/>
      <c r="I67" s="33"/>
      <c r="J67" s="186"/>
      <c r="K67" s="186"/>
      <c r="L67" s="33"/>
      <c r="M67" s="186"/>
      <c r="N67" s="186"/>
      <c r="O67" s="186"/>
      <c r="P67" s="33"/>
      <c r="Q67" s="186"/>
      <c r="R67" s="186"/>
      <c r="S67" s="186"/>
      <c r="T67" s="186"/>
      <c r="U67" s="186"/>
      <c r="V67" s="186"/>
      <c r="W67" s="186"/>
      <c r="X67" s="187"/>
    </row>
    <row r="68" spans="1:24" ht="18" customHeight="1">
      <c r="A68" s="14"/>
      <c r="B68" s="419"/>
      <c r="C68" s="47"/>
      <c r="D68" s="33" t="s">
        <v>195</v>
      </c>
      <c r="E68" s="186"/>
      <c r="F68" s="186"/>
      <c r="G68" s="186"/>
      <c r="H68" s="33"/>
      <c r="I68" s="33"/>
      <c r="J68" s="186"/>
      <c r="K68" s="186"/>
      <c r="L68" s="33"/>
      <c r="M68" s="186"/>
      <c r="N68" s="186"/>
      <c r="O68" s="186"/>
      <c r="P68" s="33"/>
      <c r="Q68" s="186"/>
      <c r="R68" s="186"/>
      <c r="S68" s="186"/>
      <c r="T68" s="186"/>
      <c r="U68" s="186"/>
      <c r="V68" s="186"/>
      <c r="W68" s="186"/>
      <c r="X68" s="187"/>
    </row>
    <row r="69" spans="1:24" ht="18" customHeight="1">
      <c r="A69" s="14"/>
      <c r="B69" s="419"/>
      <c r="C69" s="47"/>
      <c r="D69" s="33" t="s">
        <v>196</v>
      </c>
      <c r="E69" s="186"/>
      <c r="F69" s="186"/>
      <c r="G69" s="186"/>
      <c r="H69" s="33"/>
      <c r="I69" s="33"/>
      <c r="J69" s="186"/>
      <c r="K69" s="186"/>
      <c r="L69" s="33"/>
      <c r="M69" s="186"/>
      <c r="N69" s="186"/>
      <c r="O69" s="186"/>
      <c r="P69" s="33"/>
      <c r="Q69" s="186"/>
      <c r="R69" s="186"/>
      <c r="S69" s="186"/>
      <c r="T69" s="186"/>
      <c r="U69" s="186"/>
      <c r="V69" s="186"/>
      <c r="W69" s="186"/>
      <c r="X69" s="187"/>
    </row>
    <row r="70" spans="1:24" ht="18" customHeight="1">
      <c r="A70" s="14"/>
      <c r="B70" s="419"/>
      <c r="C70" s="55"/>
      <c r="D70" s="33" t="s">
        <v>193</v>
      </c>
      <c r="E70" s="186"/>
      <c r="F70" s="186"/>
      <c r="G70" s="188" t="s">
        <v>163</v>
      </c>
      <c r="H70" s="377"/>
      <c r="I70" s="377"/>
      <c r="J70" s="377"/>
      <c r="K70" s="377"/>
      <c r="L70" s="377"/>
      <c r="M70" s="377"/>
      <c r="N70" s="377"/>
      <c r="O70" s="377"/>
      <c r="P70" s="377"/>
      <c r="Q70" s="377"/>
      <c r="R70" s="377"/>
      <c r="S70" s="377"/>
      <c r="T70" s="377"/>
      <c r="U70" s="377"/>
      <c r="V70" s="377"/>
      <c r="W70" s="377"/>
      <c r="X70" s="187" t="s">
        <v>164</v>
      </c>
    </row>
    <row r="71" spans="1:24" ht="18" customHeight="1">
      <c r="A71" s="14"/>
      <c r="B71" s="419"/>
      <c r="C71" s="29" t="s">
        <v>83</v>
      </c>
      <c r="D71" s="33"/>
      <c r="E71" s="33"/>
      <c r="F71" s="33"/>
      <c r="G71" s="33"/>
      <c r="H71" s="33"/>
      <c r="I71" s="33"/>
      <c r="J71" s="33"/>
      <c r="K71" s="33"/>
      <c r="L71" s="33"/>
      <c r="M71" s="33"/>
      <c r="N71" s="33"/>
      <c r="O71" s="33"/>
      <c r="P71" s="33"/>
      <c r="Q71" s="33"/>
      <c r="R71" s="33"/>
      <c r="S71" s="33"/>
      <c r="T71" s="33"/>
      <c r="U71" s="33"/>
      <c r="V71" s="33"/>
      <c r="W71" s="33"/>
      <c r="X71" s="40"/>
    </row>
    <row r="72" spans="1:24" ht="18" customHeight="1">
      <c r="A72" s="14"/>
      <c r="B72" s="419"/>
      <c r="C72" s="27"/>
      <c r="D72" s="55" t="s">
        <v>84</v>
      </c>
      <c r="E72" s="115"/>
      <c r="F72" s="115"/>
      <c r="G72" s="115"/>
      <c r="H72" s="55"/>
      <c r="I72" s="55"/>
      <c r="J72" s="115"/>
      <c r="K72" s="115"/>
      <c r="L72" s="55"/>
      <c r="M72" s="115"/>
      <c r="N72" s="33" t="s">
        <v>85</v>
      </c>
      <c r="O72" s="115"/>
      <c r="P72" s="55"/>
      <c r="Q72" s="115"/>
      <c r="R72" s="115"/>
      <c r="S72" s="115"/>
      <c r="T72" s="115"/>
      <c r="U72" s="115"/>
      <c r="V72" s="115"/>
      <c r="W72" s="115"/>
      <c r="X72" s="116"/>
    </row>
    <row r="73" spans="1:24" ht="18" customHeight="1">
      <c r="A73" s="14"/>
      <c r="B73" s="419"/>
      <c r="C73" s="47"/>
      <c r="D73" s="33" t="s">
        <v>147</v>
      </c>
      <c r="E73" s="186"/>
      <c r="F73" s="186"/>
      <c r="G73" s="186"/>
      <c r="H73" s="33"/>
      <c r="I73" s="33"/>
      <c r="J73" s="186"/>
      <c r="K73" s="186"/>
      <c r="L73" s="33"/>
      <c r="M73" s="186"/>
      <c r="N73" s="33" t="s">
        <v>197</v>
      </c>
      <c r="O73" s="186"/>
      <c r="P73" s="33"/>
      <c r="Q73" s="186"/>
      <c r="R73" s="186"/>
      <c r="S73" s="186"/>
      <c r="T73" s="186"/>
      <c r="U73" s="186"/>
      <c r="V73" s="186"/>
      <c r="W73" s="186"/>
      <c r="X73" s="187"/>
    </row>
    <row r="74" spans="1:24" ht="18" customHeight="1">
      <c r="A74" s="14"/>
      <c r="B74" s="419"/>
      <c r="C74" s="47"/>
      <c r="D74" s="33" t="s">
        <v>193</v>
      </c>
      <c r="E74" s="186"/>
      <c r="F74" s="186"/>
      <c r="G74" s="188" t="s">
        <v>163</v>
      </c>
      <c r="H74" s="377"/>
      <c r="I74" s="377"/>
      <c r="J74" s="377"/>
      <c r="K74" s="377"/>
      <c r="L74" s="377"/>
      <c r="M74" s="377"/>
      <c r="N74" s="377"/>
      <c r="O74" s="377"/>
      <c r="P74" s="377"/>
      <c r="Q74" s="377"/>
      <c r="R74" s="377"/>
      <c r="S74" s="377"/>
      <c r="T74" s="377"/>
      <c r="U74" s="377"/>
      <c r="V74" s="377"/>
      <c r="W74" s="377"/>
      <c r="X74" s="187" t="s">
        <v>164</v>
      </c>
    </row>
    <row r="75" spans="1:24" ht="18" customHeight="1">
      <c r="A75" s="14"/>
      <c r="B75" s="420"/>
      <c r="C75" s="44" t="s">
        <v>176</v>
      </c>
      <c r="D75" s="43"/>
      <c r="E75" s="189"/>
      <c r="F75" s="189"/>
      <c r="G75" s="43"/>
      <c r="H75" s="190"/>
      <c r="I75" s="190"/>
      <c r="J75" s="190"/>
      <c r="K75" s="190"/>
      <c r="L75" s="43"/>
      <c r="M75" s="190"/>
      <c r="N75" s="190"/>
      <c r="O75" s="190"/>
      <c r="P75" s="190"/>
      <c r="Q75" s="190"/>
      <c r="R75" s="190"/>
      <c r="S75" s="190"/>
      <c r="T75" s="190"/>
      <c r="U75" s="190"/>
      <c r="V75" s="190"/>
      <c r="W75" s="190"/>
      <c r="X75" s="191"/>
    </row>
    <row r="76" spans="1:24" s="57" customFormat="1" ht="13.5" customHeight="1">
      <c r="A76" s="47"/>
      <c r="B76" s="113" t="s">
        <v>56</v>
      </c>
      <c r="C76" s="47"/>
      <c r="D76" s="94"/>
      <c r="E76" s="94"/>
      <c r="F76" s="94"/>
      <c r="G76" s="94"/>
      <c r="H76" s="94"/>
      <c r="I76" s="56"/>
      <c r="J76" s="56"/>
      <c r="K76" s="56"/>
      <c r="L76" s="56"/>
      <c r="M76" s="56"/>
      <c r="N76" s="56"/>
      <c r="O76" s="56"/>
      <c r="P76" s="56"/>
      <c r="Q76" s="56"/>
      <c r="R76" s="56"/>
      <c r="S76" s="56"/>
      <c r="T76" s="56"/>
      <c r="U76" s="56"/>
      <c r="V76" s="56"/>
      <c r="W76" s="56"/>
      <c r="X76" s="94"/>
    </row>
    <row r="77" spans="1:24" ht="9" customHeight="1">
      <c r="A77" s="14"/>
      <c r="B77" s="14"/>
      <c r="C77" s="14"/>
      <c r="D77" s="47"/>
      <c r="E77" s="14"/>
      <c r="F77" s="14"/>
      <c r="G77" s="14"/>
      <c r="H77" s="14"/>
      <c r="I77" s="14"/>
      <c r="J77" s="14"/>
      <c r="K77" s="14"/>
      <c r="L77" s="14"/>
      <c r="M77" s="14"/>
      <c r="N77" s="14"/>
      <c r="O77" s="14"/>
      <c r="P77" s="14"/>
      <c r="Q77" s="14"/>
      <c r="R77" s="14"/>
      <c r="S77" s="14"/>
      <c r="T77" s="14"/>
      <c r="U77" s="14"/>
      <c r="V77" s="14"/>
      <c r="W77" s="14"/>
      <c r="X77" s="14"/>
    </row>
    <row r="78" spans="1:24" ht="15" customHeight="1">
      <c r="A78" s="14"/>
      <c r="B78" s="418" t="s">
        <v>87</v>
      </c>
      <c r="C78" s="182" t="s">
        <v>110</v>
      </c>
      <c r="D78" s="22"/>
      <c r="E78" s="22"/>
      <c r="F78" s="22"/>
      <c r="G78" s="22"/>
      <c r="H78" s="22"/>
      <c r="I78" s="22"/>
      <c r="J78" s="22"/>
      <c r="K78" s="22"/>
      <c r="L78" s="22"/>
      <c r="M78" s="22"/>
      <c r="N78" s="22"/>
      <c r="O78" s="22"/>
      <c r="P78" s="22"/>
      <c r="Q78" s="22"/>
      <c r="R78" s="22"/>
      <c r="S78" s="22"/>
      <c r="T78" s="22"/>
      <c r="U78" s="22"/>
      <c r="V78" s="22"/>
      <c r="W78" s="22"/>
      <c r="X78" s="37"/>
    </row>
    <row r="79" spans="1:24" ht="15" customHeight="1">
      <c r="A79" s="14"/>
      <c r="B79" s="419"/>
      <c r="C79" s="27"/>
      <c r="D79" s="96" t="s">
        <v>135</v>
      </c>
      <c r="E79" s="47"/>
      <c r="F79" s="47"/>
      <c r="G79" s="47"/>
      <c r="H79" s="47"/>
      <c r="I79" s="47"/>
      <c r="J79" s="47"/>
      <c r="K79" s="47"/>
      <c r="L79" s="47"/>
      <c r="M79" s="47"/>
      <c r="N79" s="47"/>
      <c r="O79" s="47"/>
      <c r="P79" s="47"/>
      <c r="Q79" s="47"/>
      <c r="R79" s="47"/>
      <c r="S79" s="47"/>
      <c r="T79" s="47"/>
      <c r="U79" s="47"/>
      <c r="V79" s="47"/>
      <c r="W79" s="47"/>
      <c r="X79" s="48"/>
    </row>
    <row r="80" spans="1:24" ht="30" customHeight="1">
      <c r="A80" s="14"/>
      <c r="B80" s="419"/>
      <c r="C80" s="51"/>
      <c r="D80" s="443" t="s">
        <v>136</v>
      </c>
      <c r="E80" s="443"/>
      <c r="F80" s="443"/>
      <c r="G80" s="443"/>
      <c r="H80" s="443"/>
      <c r="I80" s="443"/>
      <c r="J80" s="443"/>
      <c r="K80" s="443"/>
      <c r="L80" s="443"/>
      <c r="M80" s="443"/>
      <c r="N80" s="443"/>
      <c r="O80" s="443"/>
      <c r="P80" s="443"/>
      <c r="Q80" s="443"/>
      <c r="R80" s="443"/>
      <c r="S80" s="443"/>
      <c r="T80" s="443"/>
      <c r="U80" s="443"/>
      <c r="V80" s="443"/>
      <c r="W80" s="443"/>
      <c r="X80" s="444"/>
    </row>
    <row r="81" spans="1:24" ht="30" customHeight="1">
      <c r="A81" s="14"/>
      <c r="B81" s="419"/>
      <c r="C81" s="34"/>
      <c r="D81" s="445" t="s">
        <v>137</v>
      </c>
      <c r="E81" s="445"/>
      <c r="F81" s="445"/>
      <c r="G81" s="445"/>
      <c r="H81" s="445"/>
      <c r="I81" s="445"/>
      <c r="J81" s="445"/>
      <c r="K81" s="445"/>
      <c r="L81" s="445"/>
      <c r="M81" s="445"/>
      <c r="N81" s="445"/>
      <c r="O81" s="445"/>
      <c r="P81" s="445"/>
      <c r="Q81" s="445"/>
      <c r="R81" s="445"/>
      <c r="S81" s="445"/>
      <c r="T81" s="445"/>
      <c r="U81" s="445"/>
      <c r="V81" s="445"/>
      <c r="W81" s="445"/>
      <c r="X81" s="446"/>
    </row>
    <row r="82" spans="1:24" ht="30" customHeight="1">
      <c r="A82" s="14"/>
      <c r="B82" s="419"/>
      <c r="C82" s="34"/>
      <c r="D82" s="445" t="s">
        <v>138</v>
      </c>
      <c r="E82" s="445"/>
      <c r="F82" s="445"/>
      <c r="G82" s="445"/>
      <c r="H82" s="445"/>
      <c r="I82" s="445"/>
      <c r="J82" s="445"/>
      <c r="K82" s="445"/>
      <c r="L82" s="445"/>
      <c r="M82" s="445"/>
      <c r="N82" s="445"/>
      <c r="O82" s="445"/>
      <c r="P82" s="445"/>
      <c r="Q82" s="445"/>
      <c r="R82" s="445"/>
      <c r="S82" s="445"/>
      <c r="T82" s="445"/>
      <c r="U82" s="445"/>
      <c r="V82" s="445"/>
      <c r="W82" s="445"/>
      <c r="X82" s="446"/>
    </row>
    <row r="83" spans="1:24" ht="30" customHeight="1">
      <c r="A83" s="14"/>
      <c r="B83" s="420"/>
      <c r="C83" s="44"/>
      <c r="D83" s="447" t="s">
        <v>139</v>
      </c>
      <c r="E83" s="447"/>
      <c r="F83" s="447"/>
      <c r="G83" s="447"/>
      <c r="H83" s="447"/>
      <c r="I83" s="447"/>
      <c r="J83" s="447"/>
      <c r="K83" s="447"/>
      <c r="L83" s="447"/>
      <c r="M83" s="447"/>
      <c r="N83" s="447"/>
      <c r="O83" s="447"/>
      <c r="P83" s="447"/>
      <c r="Q83" s="447"/>
      <c r="R83" s="447"/>
      <c r="S83" s="447"/>
      <c r="T83" s="447"/>
      <c r="U83" s="447"/>
      <c r="V83" s="447"/>
      <c r="W83" s="447"/>
      <c r="X83" s="448"/>
    </row>
    <row r="84" spans="1:24" ht="6" customHeight="1">
      <c r="A84" s="14"/>
      <c r="B84" s="151"/>
      <c r="C84" s="47"/>
      <c r="D84" s="58"/>
      <c r="E84" s="58"/>
      <c r="F84" s="58"/>
      <c r="G84" s="58"/>
      <c r="H84" s="58"/>
      <c r="I84" s="58"/>
      <c r="J84" s="58"/>
      <c r="K84" s="58"/>
      <c r="L84" s="58"/>
      <c r="M84" s="58"/>
      <c r="N84" s="58"/>
      <c r="O84" s="58"/>
      <c r="P84" s="58"/>
      <c r="Q84" s="58"/>
      <c r="R84" s="58"/>
      <c r="S84" s="58"/>
      <c r="T84" s="152"/>
      <c r="U84" s="152"/>
      <c r="V84" s="152"/>
      <c r="W84" s="152"/>
      <c r="X84" s="152"/>
    </row>
    <row r="85" spans="1:24" ht="18" customHeight="1">
      <c r="A85" s="14"/>
      <c r="B85" s="14"/>
      <c r="C85" s="14"/>
      <c r="D85" s="14"/>
      <c r="E85" s="14"/>
      <c r="F85" s="14"/>
      <c r="G85" s="14"/>
      <c r="H85" s="14"/>
      <c r="I85" s="14"/>
      <c r="J85" s="14"/>
      <c r="K85" s="14"/>
      <c r="L85" s="14"/>
      <c r="M85" s="14"/>
      <c r="N85" s="14"/>
      <c r="O85" s="14"/>
      <c r="P85" s="14"/>
      <c r="Q85" s="14"/>
      <c r="R85" s="14"/>
      <c r="S85" s="14"/>
      <c r="T85" s="15" t="s">
        <v>32</v>
      </c>
      <c r="U85" s="15"/>
      <c r="V85" s="15"/>
      <c r="W85" s="15"/>
      <c r="X85" s="15"/>
    </row>
    <row r="86" spans="1:24" s="60" customFormat="1" ht="18" customHeight="1">
      <c r="A86" s="14"/>
      <c r="B86" s="47"/>
      <c r="C86" s="47"/>
      <c r="D86" s="58"/>
      <c r="E86" s="58"/>
      <c r="F86" s="58"/>
      <c r="G86" s="58"/>
      <c r="H86" s="47"/>
      <c r="I86" s="47"/>
      <c r="J86" s="59"/>
      <c r="K86" s="59"/>
      <c r="L86" s="59"/>
      <c r="M86" s="59"/>
      <c r="N86" s="59"/>
      <c r="O86" s="59"/>
      <c r="P86" s="59"/>
      <c r="Q86" s="59"/>
      <c r="R86" s="59"/>
      <c r="S86" s="59"/>
      <c r="T86" s="14"/>
      <c r="U86" s="14"/>
      <c r="V86" s="14"/>
      <c r="W86" s="14"/>
      <c r="X86" s="17" t="s">
        <v>126</v>
      </c>
    </row>
    <row r="87" spans="1:24" ht="9" customHeight="1">
      <c r="A87" s="14"/>
      <c r="B87" s="62"/>
      <c r="C87" s="14"/>
      <c r="D87" s="14"/>
      <c r="E87" s="14"/>
      <c r="F87" s="14"/>
      <c r="G87" s="14"/>
      <c r="H87" s="14"/>
      <c r="I87" s="14"/>
      <c r="J87" s="14"/>
      <c r="K87" s="14"/>
      <c r="L87" s="14"/>
      <c r="M87" s="14"/>
      <c r="N87" s="14"/>
      <c r="O87" s="14"/>
      <c r="P87" s="14"/>
      <c r="Q87" s="14"/>
      <c r="R87" s="14"/>
      <c r="S87" s="14"/>
      <c r="T87" s="14"/>
      <c r="U87" s="14"/>
      <c r="V87" s="14"/>
      <c r="W87" s="14"/>
      <c r="X87" s="14"/>
    </row>
    <row r="88" spans="1:24" ht="18" customHeight="1">
      <c r="A88" s="14"/>
      <c r="B88" s="418" t="s">
        <v>35</v>
      </c>
      <c r="C88" s="182" t="s">
        <v>86</v>
      </c>
      <c r="D88" s="22"/>
      <c r="E88" s="22"/>
      <c r="F88" s="22"/>
      <c r="G88" s="22"/>
      <c r="H88" s="22"/>
      <c r="I88" s="22"/>
      <c r="J88" s="22"/>
      <c r="K88" s="22"/>
      <c r="L88" s="22"/>
      <c r="M88" s="22"/>
      <c r="N88" s="22"/>
      <c r="O88" s="22"/>
      <c r="P88" s="22"/>
      <c r="Q88" s="22"/>
      <c r="R88" s="22"/>
      <c r="S88" s="22"/>
      <c r="T88" s="22"/>
      <c r="U88" s="22"/>
      <c r="V88" s="22"/>
      <c r="W88" s="22"/>
      <c r="X88" s="37"/>
    </row>
    <row r="89" spans="1:24" ht="18" customHeight="1">
      <c r="A89" s="14"/>
      <c r="B89" s="419"/>
      <c r="C89" s="27"/>
      <c r="D89" s="47" t="s">
        <v>140</v>
      </c>
      <c r="E89" s="47"/>
      <c r="F89" s="47"/>
      <c r="G89" s="47"/>
      <c r="H89" s="47"/>
      <c r="I89" s="47"/>
      <c r="J89" s="47"/>
      <c r="K89" s="47"/>
      <c r="L89" s="47"/>
      <c r="M89" s="47"/>
      <c r="N89" s="47"/>
      <c r="O89" s="47"/>
      <c r="P89" s="47"/>
      <c r="Q89" s="47"/>
      <c r="R89" s="47"/>
      <c r="S89" s="47"/>
      <c r="T89" s="47"/>
      <c r="U89" s="47"/>
      <c r="V89" s="47"/>
      <c r="W89" s="47"/>
      <c r="X89" s="48"/>
    </row>
    <row r="90" spans="1:24" ht="30" customHeight="1">
      <c r="A90" s="14"/>
      <c r="B90" s="419"/>
      <c r="C90" s="51"/>
      <c r="D90" s="443" t="s">
        <v>149</v>
      </c>
      <c r="E90" s="443"/>
      <c r="F90" s="443"/>
      <c r="G90" s="443"/>
      <c r="H90" s="443"/>
      <c r="I90" s="443"/>
      <c r="J90" s="443"/>
      <c r="K90" s="443"/>
      <c r="L90" s="443"/>
      <c r="M90" s="443"/>
      <c r="N90" s="443"/>
      <c r="O90" s="443"/>
      <c r="P90" s="443"/>
      <c r="Q90" s="443"/>
      <c r="R90" s="443"/>
      <c r="S90" s="443"/>
      <c r="T90" s="443"/>
      <c r="U90" s="443"/>
      <c r="V90" s="443"/>
      <c r="W90" s="443"/>
      <c r="X90" s="444"/>
    </row>
    <row r="91" spans="1:24" ht="30" customHeight="1">
      <c r="A91" s="14"/>
      <c r="B91" s="419"/>
      <c r="C91" s="34"/>
      <c r="D91" s="445" t="s">
        <v>234</v>
      </c>
      <c r="E91" s="445"/>
      <c r="F91" s="445"/>
      <c r="G91" s="445"/>
      <c r="H91" s="445"/>
      <c r="I91" s="445"/>
      <c r="J91" s="445"/>
      <c r="K91" s="445"/>
      <c r="L91" s="445"/>
      <c r="M91" s="445"/>
      <c r="N91" s="445"/>
      <c r="O91" s="445"/>
      <c r="P91" s="445"/>
      <c r="Q91" s="445"/>
      <c r="R91" s="445"/>
      <c r="S91" s="445"/>
      <c r="T91" s="445"/>
      <c r="U91" s="445"/>
      <c r="V91" s="445"/>
      <c r="W91" s="445"/>
      <c r="X91" s="446"/>
    </row>
    <row r="92" spans="1:24" ht="20.25" customHeight="1">
      <c r="A92" s="14"/>
      <c r="B92" s="419"/>
      <c r="C92" s="34"/>
      <c r="D92" s="445" t="s">
        <v>228</v>
      </c>
      <c r="E92" s="445"/>
      <c r="F92" s="445"/>
      <c r="G92" s="445"/>
      <c r="H92" s="445"/>
      <c r="I92" s="445"/>
      <c r="J92" s="445"/>
      <c r="K92" s="445"/>
      <c r="L92" s="445"/>
      <c r="M92" s="445"/>
      <c r="N92" s="445"/>
      <c r="O92" s="445"/>
      <c r="P92" s="445"/>
      <c r="Q92" s="445"/>
      <c r="R92" s="445"/>
      <c r="S92" s="445"/>
      <c r="T92" s="445"/>
      <c r="U92" s="445"/>
      <c r="V92" s="445"/>
      <c r="W92" s="445"/>
      <c r="X92" s="446"/>
    </row>
    <row r="93" spans="1:24" ht="20.25" customHeight="1">
      <c r="A93" s="14"/>
      <c r="B93" s="419"/>
      <c r="C93" s="34"/>
      <c r="D93" s="445" t="s">
        <v>263</v>
      </c>
      <c r="E93" s="445"/>
      <c r="F93" s="445"/>
      <c r="G93" s="445"/>
      <c r="H93" s="445"/>
      <c r="I93" s="445"/>
      <c r="J93" s="445"/>
      <c r="K93" s="445"/>
      <c r="L93" s="445"/>
      <c r="M93" s="445"/>
      <c r="N93" s="445"/>
      <c r="O93" s="445"/>
      <c r="P93" s="445"/>
      <c r="Q93" s="445"/>
      <c r="R93" s="445"/>
      <c r="S93" s="445"/>
      <c r="T93" s="445"/>
      <c r="U93" s="445"/>
      <c r="V93" s="445"/>
      <c r="W93" s="445"/>
      <c r="X93" s="446"/>
    </row>
    <row r="94" spans="1:24" ht="20.25" customHeight="1">
      <c r="A94" s="14"/>
      <c r="B94" s="419"/>
      <c r="C94" s="34"/>
      <c r="D94" s="445" t="s">
        <v>177</v>
      </c>
      <c r="E94" s="445"/>
      <c r="F94" s="445"/>
      <c r="G94" s="445"/>
      <c r="H94" s="445"/>
      <c r="I94" s="445"/>
      <c r="J94" s="445"/>
      <c r="K94" s="445"/>
      <c r="L94" s="445"/>
      <c r="M94" s="445"/>
      <c r="N94" s="445"/>
      <c r="O94" s="445"/>
      <c r="P94" s="445"/>
      <c r="Q94" s="445"/>
      <c r="R94" s="445"/>
      <c r="S94" s="445"/>
      <c r="T94" s="445"/>
      <c r="U94" s="445"/>
      <c r="V94" s="445"/>
      <c r="W94" s="445"/>
      <c r="X94" s="446"/>
    </row>
    <row r="95" spans="1:24" ht="57" customHeight="1">
      <c r="A95" s="14"/>
      <c r="B95" s="420"/>
      <c r="C95" s="44"/>
      <c r="D95" s="447" t="s">
        <v>260</v>
      </c>
      <c r="E95" s="447"/>
      <c r="F95" s="447"/>
      <c r="G95" s="447"/>
      <c r="H95" s="447"/>
      <c r="I95" s="447"/>
      <c r="J95" s="447"/>
      <c r="K95" s="447"/>
      <c r="L95" s="447"/>
      <c r="M95" s="447"/>
      <c r="N95" s="447"/>
      <c r="O95" s="447"/>
      <c r="P95" s="447"/>
      <c r="Q95" s="447"/>
      <c r="R95" s="447"/>
      <c r="S95" s="447"/>
      <c r="T95" s="447"/>
      <c r="U95" s="447"/>
      <c r="V95" s="447"/>
      <c r="W95" s="447"/>
      <c r="X95" s="448"/>
    </row>
    <row r="96" spans="1:24" ht="9" customHeight="1">
      <c r="A96" s="14"/>
      <c r="B96" s="14"/>
      <c r="C96" s="14"/>
      <c r="D96" s="14"/>
      <c r="E96" s="14"/>
      <c r="F96" s="14"/>
      <c r="G96" s="14"/>
      <c r="H96" s="14"/>
      <c r="I96" s="14"/>
      <c r="J96" s="14"/>
      <c r="K96" s="14"/>
      <c r="L96" s="14"/>
      <c r="M96" s="14"/>
      <c r="N96" s="14"/>
      <c r="O96" s="14"/>
      <c r="P96" s="14"/>
      <c r="Q96" s="14"/>
      <c r="R96" s="14"/>
      <c r="S96" s="14"/>
      <c r="T96" s="14"/>
      <c r="U96" s="14"/>
      <c r="V96" s="14"/>
      <c r="W96" s="14"/>
      <c r="X96" s="14"/>
    </row>
    <row r="97" spans="1:24" ht="15" customHeight="1">
      <c r="A97" s="14"/>
      <c r="B97" s="94" t="s">
        <v>141</v>
      </c>
      <c r="C97" s="14"/>
      <c r="D97" s="14"/>
      <c r="E97" s="14"/>
      <c r="F97" s="14"/>
      <c r="G97" s="14"/>
      <c r="H97" s="14"/>
      <c r="I97" s="14"/>
      <c r="J97" s="14"/>
      <c r="K97" s="14"/>
      <c r="L97" s="14"/>
      <c r="M97" s="14"/>
      <c r="N97" s="14"/>
      <c r="O97" s="14"/>
      <c r="P97" s="14"/>
      <c r="Q97" s="14"/>
      <c r="R97" s="14"/>
      <c r="S97" s="14"/>
      <c r="T97" s="14"/>
      <c r="U97" s="14"/>
      <c r="V97" s="14"/>
      <c r="W97" s="14"/>
      <c r="X97" s="14"/>
    </row>
    <row r="98" spans="1:24" ht="15" customHeight="1">
      <c r="A98" s="14"/>
      <c r="B98" s="94" t="s">
        <v>261</v>
      </c>
      <c r="C98" s="14"/>
      <c r="D98" s="14"/>
      <c r="E98" s="14"/>
      <c r="F98" s="14"/>
      <c r="G98" s="14"/>
      <c r="H98" s="14"/>
      <c r="I98" s="14"/>
      <c r="J98" s="14"/>
      <c r="K98" s="14"/>
      <c r="L98" s="14"/>
      <c r="M98" s="14"/>
      <c r="N98" s="14"/>
      <c r="O98" s="14"/>
      <c r="P98" s="14"/>
      <c r="Q98" s="14"/>
      <c r="R98" s="14"/>
      <c r="S98" s="14"/>
      <c r="T98" s="14"/>
      <c r="U98" s="14"/>
      <c r="V98" s="14"/>
      <c r="W98" s="14"/>
      <c r="X98" s="14"/>
    </row>
    <row r="99" spans="1:24" ht="9" customHeight="1">
      <c r="A99" s="14"/>
      <c r="B99" s="94"/>
      <c r="C99" s="14"/>
      <c r="D99" s="14"/>
      <c r="E99" s="14"/>
      <c r="F99" s="14"/>
      <c r="G99" s="14"/>
      <c r="H99" s="14"/>
      <c r="I99" s="14"/>
      <c r="J99" s="14"/>
      <c r="K99" s="14"/>
      <c r="L99" s="14"/>
      <c r="M99" s="14"/>
      <c r="N99" s="14"/>
      <c r="O99" s="14"/>
      <c r="P99" s="14"/>
      <c r="Q99" s="14"/>
      <c r="R99" s="14"/>
      <c r="S99" s="14"/>
      <c r="T99" s="14"/>
      <c r="U99" s="14"/>
      <c r="V99" s="14"/>
      <c r="W99" s="14"/>
      <c r="X99" s="14"/>
    </row>
    <row r="100" spans="1:24" ht="15" customHeight="1">
      <c r="A100" s="14"/>
      <c r="B100" s="94"/>
      <c r="C100" s="14"/>
      <c r="D100" s="14"/>
      <c r="E100" s="14"/>
      <c r="F100" s="14"/>
      <c r="G100" s="14"/>
      <c r="H100" s="14"/>
      <c r="I100" s="14"/>
      <c r="J100" s="14"/>
      <c r="K100" s="14"/>
      <c r="L100" s="14"/>
      <c r="M100" s="14"/>
      <c r="N100" s="14"/>
      <c r="O100" s="14"/>
      <c r="P100" s="14"/>
      <c r="Q100" s="421"/>
      <c r="R100" s="421"/>
      <c r="S100" s="421"/>
      <c r="T100" s="14" t="s">
        <v>2</v>
      </c>
      <c r="U100" s="19"/>
      <c r="V100" s="14" t="s">
        <v>1</v>
      </c>
      <c r="W100" s="19"/>
      <c r="X100" s="14" t="s">
        <v>0</v>
      </c>
    </row>
    <row r="101" spans="1:24" ht="9" customHeight="1">
      <c r="A101" s="14"/>
      <c r="B101" s="9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15" customHeight="1">
      <c r="A102" s="14"/>
      <c r="B102" s="94"/>
      <c r="C102" s="14"/>
      <c r="D102" s="14"/>
      <c r="E102" s="14"/>
      <c r="F102" s="14"/>
      <c r="G102" s="14"/>
      <c r="H102" s="14" t="s">
        <v>40</v>
      </c>
      <c r="I102" s="14"/>
      <c r="J102" s="14"/>
      <c r="K102" s="14"/>
      <c r="L102" s="47" t="s">
        <v>17</v>
      </c>
      <c r="M102" s="383" t="str">
        <f>IF(J18="","",J18)</f>
        <v/>
      </c>
      <c r="N102" s="383"/>
      <c r="O102" s="95" t="s">
        <v>3</v>
      </c>
      <c r="P102" s="383" t="str">
        <f>IF(M18="","",M18)</f>
        <v/>
      </c>
      <c r="Q102" s="383"/>
      <c r="R102" s="383"/>
      <c r="S102" s="14"/>
      <c r="T102" s="14"/>
      <c r="U102" s="14"/>
      <c r="V102" s="14"/>
      <c r="W102" s="14"/>
      <c r="X102" s="14"/>
    </row>
    <row r="103" spans="1:24" ht="21" customHeight="1">
      <c r="A103" s="14"/>
      <c r="B103" s="94"/>
      <c r="C103" s="14"/>
      <c r="D103" s="14"/>
      <c r="E103" s="14"/>
      <c r="F103" s="14"/>
      <c r="G103" s="14"/>
      <c r="H103" s="61" t="s">
        <v>142</v>
      </c>
      <c r="I103" s="14"/>
      <c r="J103" s="14"/>
      <c r="K103" s="14"/>
      <c r="L103" s="14"/>
      <c r="M103" s="14"/>
      <c r="N103" s="467" t="str">
        <f>IF(J19="","",J19)</f>
        <v/>
      </c>
      <c r="O103" s="467"/>
      <c r="P103" s="467"/>
      <c r="Q103" s="467"/>
      <c r="R103" s="467"/>
      <c r="S103" s="467"/>
      <c r="T103" s="467"/>
      <c r="U103" s="467"/>
      <c r="V103" s="467"/>
      <c r="W103" s="467"/>
      <c r="X103" s="467"/>
    </row>
    <row r="104" spans="1:24" ht="21" customHeight="1">
      <c r="A104" s="14"/>
      <c r="B104" s="62"/>
      <c r="C104" s="14"/>
      <c r="D104" s="14"/>
      <c r="E104" s="14"/>
      <c r="F104" s="14"/>
      <c r="G104" s="14"/>
      <c r="H104" s="14"/>
      <c r="I104" s="14"/>
      <c r="J104" s="14"/>
      <c r="K104" s="14"/>
      <c r="L104" s="14"/>
      <c r="M104" s="14"/>
      <c r="N104" s="467" t="str">
        <f>IF(J20="","",J20)</f>
        <v/>
      </c>
      <c r="O104" s="467"/>
      <c r="P104" s="467"/>
      <c r="Q104" s="467"/>
      <c r="R104" s="467"/>
      <c r="S104" s="467"/>
      <c r="T104" s="467"/>
      <c r="U104" s="467"/>
      <c r="V104" s="467"/>
      <c r="W104" s="467"/>
      <c r="X104" s="467"/>
    </row>
    <row r="105" spans="1:24" ht="21" customHeight="1">
      <c r="A105" s="14"/>
      <c r="B105" s="94"/>
      <c r="C105" s="14"/>
      <c r="D105" s="14"/>
      <c r="E105" s="14"/>
      <c r="F105" s="14"/>
      <c r="G105" s="14"/>
      <c r="H105" s="14" t="s">
        <v>41</v>
      </c>
      <c r="I105" s="14"/>
      <c r="J105" s="14"/>
      <c r="K105" s="14"/>
      <c r="L105" s="14"/>
      <c r="M105" s="14"/>
      <c r="N105" s="467" t="str">
        <f>IF(J14="","",J14)</f>
        <v/>
      </c>
      <c r="O105" s="467"/>
      <c r="P105" s="467"/>
      <c r="Q105" s="467"/>
      <c r="R105" s="467"/>
      <c r="S105" s="467"/>
      <c r="T105" s="467"/>
      <c r="U105" s="467"/>
      <c r="V105" s="467"/>
      <c r="W105" s="467"/>
      <c r="X105" s="467"/>
    </row>
    <row r="106" spans="1:24">
      <c r="A106" s="14"/>
      <c r="B106" s="62"/>
      <c r="C106" s="14"/>
      <c r="D106" s="14"/>
      <c r="E106" s="14"/>
      <c r="F106" s="14"/>
      <c r="G106" s="14"/>
      <c r="H106" s="61" t="s">
        <v>143</v>
      </c>
      <c r="I106" s="14"/>
      <c r="J106" s="14"/>
      <c r="K106" s="14"/>
      <c r="L106" s="14"/>
      <c r="M106" s="14"/>
      <c r="N106" s="14"/>
      <c r="O106" s="14"/>
      <c r="P106" s="14"/>
      <c r="Q106" s="14"/>
      <c r="R106" s="14"/>
      <c r="S106" s="14"/>
      <c r="T106" s="14"/>
      <c r="U106" s="14"/>
      <c r="V106" s="14"/>
      <c r="W106" s="14"/>
      <c r="X106" s="14"/>
    </row>
    <row r="107" spans="1:24" ht="21" customHeight="1">
      <c r="A107" s="14"/>
      <c r="B107" s="62"/>
      <c r="C107" s="14"/>
      <c r="D107" s="14"/>
      <c r="E107" s="14"/>
      <c r="F107" s="14"/>
      <c r="G107" s="14"/>
      <c r="H107" s="14" t="s">
        <v>42</v>
      </c>
      <c r="I107" s="14"/>
      <c r="J107" s="14"/>
      <c r="K107" s="14"/>
      <c r="L107" s="14"/>
      <c r="M107" s="14"/>
      <c r="N107" s="382" t="str">
        <f>IF(J15="","",J15)</f>
        <v/>
      </c>
      <c r="O107" s="382"/>
      <c r="P107" s="382"/>
      <c r="Q107" s="382"/>
      <c r="R107" s="382"/>
      <c r="S107" s="382" t="str">
        <f>IF(J16="","",J16)</f>
        <v/>
      </c>
      <c r="T107" s="382"/>
      <c r="U107" s="382"/>
      <c r="V107" s="382"/>
      <c r="W107" s="382"/>
      <c r="X107" s="382"/>
    </row>
    <row r="108" spans="1:24" ht="13.5" customHeight="1">
      <c r="A108" s="14"/>
      <c r="B108" s="62"/>
      <c r="C108" s="14"/>
      <c r="D108" s="14"/>
      <c r="E108" s="14"/>
      <c r="F108" s="14"/>
      <c r="G108" s="14"/>
      <c r="H108" s="63"/>
      <c r="I108" s="14"/>
      <c r="J108" s="14"/>
      <c r="K108" s="14"/>
      <c r="L108" s="14"/>
      <c r="M108" s="14"/>
      <c r="N108" s="14"/>
      <c r="O108" s="14"/>
      <c r="P108" s="14"/>
      <c r="Q108" s="14"/>
      <c r="R108" s="14"/>
      <c r="S108" s="14"/>
      <c r="T108" s="14"/>
      <c r="U108" s="14"/>
      <c r="V108" s="14"/>
      <c r="W108" s="14"/>
      <c r="X108" s="14"/>
    </row>
    <row r="109" spans="1:24" ht="9"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21" customHeight="1">
      <c r="A110" s="71" t="s">
        <v>111</v>
      </c>
      <c r="B110" s="64"/>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ht="45" customHeight="1">
      <c r="A111" s="14"/>
      <c r="B111" s="381" t="s">
        <v>144</v>
      </c>
      <c r="C111" s="381"/>
      <c r="D111" s="381"/>
      <c r="E111" s="381"/>
      <c r="F111" s="381"/>
      <c r="G111" s="381"/>
      <c r="H111" s="381"/>
      <c r="I111" s="381"/>
      <c r="J111" s="381"/>
      <c r="K111" s="381"/>
      <c r="L111" s="381"/>
      <c r="M111" s="381"/>
      <c r="N111" s="381"/>
      <c r="O111" s="381"/>
      <c r="P111" s="381"/>
      <c r="Q111" s="381"/>
      <c r="R111" s="381"/>
      <c r="S111" s="381"/>
      <c r="T111" s="381"/>
      <c r="U111" s="381"/>
      <c r="V111" s="381"/>
      <c r="W111" s="381"/>
      <c r="X111" s="381"/>
    </row>
    <row r="112" spans="1:24" ht="21" customHeight="1">
      <c r="A112" s="14"/>
      <c r="B112" s="65">
        <v>1</v>
      </c>
      <c r="C112" s="55"/>
      <c r="D112" s="55" t="s">
        <v>88</v>
      </c>
      <c r="E112" s="55"/>
      <c r="F112" s="55"/>
      <c r="G112" s="55"/>
      <c r="H112" s="55"/>
      <c r="I112" s="55"/>
      <c r="J112" s="55"/>
      <c r="K112" s="55"/>
      <c r="L112" s="55"/>
      <c r="M112" s="55"/>
      <c r="N112" s="55"/>
      <c r="O112" s="55"/>
      <c r="P112" s="55"/>
      <c r="Q112" s="55"/>
      <c r="R112" s="55"/>
      <c r="S112" s="55"/>
      <c r="T112" s="66"/>
      <c r="U112" s="66"/>
      <c r="V112" s="66"/>
      <c r="W112" s="67"/>
      <c r="X112" s="67" t="s">
        <v>37</v>
      </c>
    </row>
    <row r="113" spans="1:27" ht="21" customHeight="1">
      <c r="A113" s="14"/>
      <c r="B113" s="72">
        <v>2</v>
      </c>
      <c r="C113" s="33"/>
      <c r="D113" s="33" t="s">
        <v>158</v>
      </c>
      <c r="E113" s="33"/>
      <c r="F113" s="33"/>
      <c r="G113" s="33"/>
      <c r="H113" s="33"/>
      <c r="I113" s="33"/>
      <c r="J113" s="33"/>
      <c r="K113" s="33"/>
      <c r="L113" s="33"/>
      <c r="M113" s="33"/>
      <c r="N113" s="33"/>
      <c r="O113" s="33"/>
      <c r="P113" s="33"/>
      <c r="Q113" s="33"/>
      <c r="R113" s="33"/>
      <c r="S113" s="33"/>
      <c r="T113" s="39"/>
      <c r="U113" s="39"/>
      <c r="V113" s="39"/>
      <c r="W113" s="73"/>
      <c r="X113" s="74" t="s">
        <v>33</v>
      </c>
    </row>
    <row r="114" spans="1:27" ht="21" customHeight="1">
      <c r="A114" s="14"/>
      <c r="B114" s="68">
        <v>3</v>
      </c>
      <c r="C114" s="29"/>
      <c r="D114" s="29" t="s">
        <v>178</v>
      </c>
      <c r="E114" s="29"/>
      <c r="F114" s="29"/>
      <c r="G114" s="29"/>
      <c r="H114" s="29"/>
      <c r="I114" s="29"/>
      <c r="J114" s="29"/>
      <c r="K114" s="29"/>
      <c r="L114" s="29"/>
      <c r="M114" s="29"/>
      <c r="N114" s="29"/>
      <c r="O114" s="29"/>
      <c r="P114" s="29"/>
      <c r="Q114" s="29"/>
      <c r="R114" s="29"/>
      <c r="S114" s="29"/>
      <c r="T114" s="69"/>
      <c r="U114" s="69"/>
      <c r="V114" s="69"/>
      <c r="W114" s="158" t="s">
        <v>235</v>
      </c>
      <c r="X114" s="70" t="s">
        <v>37</v>
      </c>
    </row>
    <row r="115" spans="1:27" ht="15" customHeight="1">
      <c r="A115" s="14"/>
      <c r="B115" s="75"/>
      <c r="C115" s="413" t="s">
        <v>148</v>
      </c>
      <c r="D115" s="414"/>
      <c r="E115" s="414"/>
      <c r="F115" s="414"/>
      <c r="G115" s="414"/>
      <c r="H115" s="414"/>
      <c r="I115" s="414"/>
      <c r="J115" s="414"/>
      <c r="K115" s="414"/>
      <c r="L115" s="414"/>
      <c r="M115" s="414"/>
      <c r="N115" s="414"/>
      <c r="O115" s="414"/>
      <c r="P115" s="414"/>
      <c r="Q115" s="414"/>
      <c r="R115" s="414"/>
      <c r="S115" s="414"/>
      <c r="T115" s="414"/>
      <c r="U115" s="414"/>
      <c r="V115" s="414"/>
      <c r="W115" s="415"/>
      <c r="X115" s="160"/>
    </row>
    <row r="116" spans="1:27" ht="21" customHeight="1">
      <c r="A116" s="14"/>
      <c r="B116" s="68">
        <v>4</v>
      </c>
      <c r="C116" s="36"/>
      <c r="D116" s="29" t="s">
        <v>262</v>
      </c>
      <c r="E116" s="29"/>
      <c r="F116" s="29"/>
      <c r="G116" s="29"/>
      <c r="H116" s="29"/>
      <c r="I116" s="29"/>
      <c r="J116" s="29"/>
      <c r="K116" s="29"/>
      <c r="L116" s="29"/>
      <c r="M116" s="29"/>
      <c r="N116" s="29"/>
      <c r="O116" s="29"/>
      <c r="P116" s="29"/>
      <c r="Q116" s="29"/>
      <c r="R116" s="29"/>
      <c r="S116" s="29"/>
      <c r="T116" s="69"/>
      <c r="U116" s="69"/>
      <c r="V116" s="69"/>
      <c r="W116" s="70"/>
      <c r="X116" s="70" t="s">
        <v>37</v>
      </c>
    </row>
    <row r="117" spans="1:27" ht="15" customHeight="1">
      <c r="A117" s="14"/>
      <c r="B117" s="75"/>
      <c r="C117" s="413" t="s">
        <v>145</v>
      </c>
      <c r="D117" s="414"/>
      <c r="E117" s="414"/>
      <c r="F117" s="414"/>
      <c r="G117" s="414"/>
      <c r="H117" s="414"/>
      <c r="I117" s="414"/>
      <c r="J117" s="414"/>
      <c r="K117" s="414"/>
      <c r="L117" s="414"/>
      <c r="M117" s="414"/>
      <c r="N117" s="414"/>
      <c r="O117" s="414"/>
      <c r="P117" s="414"/>
      <c r="Q117" s="414"/>
      <c r="R117" s="414"/>
      <c r="S117" s="414"/>
      <c r="T117" s="414"/>
      <c r="U117" s="414"/>
      <c r="V117" s="414"/>
      <c r="W117" s="415"/>
      <c r="X117" s="67"/>
    </row>
    <row r="118" spans="1:27" ht="21" customHeight="1">
      <c r="A118" s="14"/>
      <c r="B118" s="68">
        <v>5</v>
      </c>
      <c r="C118" s="36"/>
      <c r="D118" s="29" t="s">
        <v>109</v>
      </c>
      <c r="E118" s="29"/>
      <c r="F118" s="29"/>
      <c r="G118" s="29"/>
      <c r="H118" s="29"/>
      <c r="I118" s="29"/>
      <c r="J118" s="29"/>
      <c r="K118" s="29"/>
      <c r="L118" s="29"/>
      <c r="M118" s="29"/>
      <c r="N118" s="29"/>
      <c r="O118" s="29"/>
      <c r="P118" s="29"/>
      <c r="Q118" s="29"/>
      <c r="R118" s="29"/>
      <c r="S118" s="29"/>
      <c r="T118" s="69"/>
      <c r="U118" s="69"/>
      <c r="V118" s="69"/>
      <c r="W118" s="158" t="s">
        <v>236</v>
      </c>
      <c r="X118" s="70" t="s">
        <v>37</v>
      </c>
    </row>
    <row r="119" spans="1:27" ht="15" customHeight="1">
      <c r="A119" s="14"/>
      <c r="B119" s="75"/>
      <c r="C119" s="413" t="s">
        <v>215</v>
      </c>
      <c r="D119" s="414"/>
      <c r="E119" s="414"/>
      <c r="F119" s="414"/>
      <c r="G119" s="414"/>
      <c r="H119" s="414"/>
      <c r="I119" s="414"/>
      <c r="J119" s="414"/>
      <c r="K119" s="414"/>
      <c r="L119" s="414"/>
      <c r="M119" s="414"/>
      <c r="N119" s="414"/>
      <c r="O119" s="414"/>
      <c r="P119" s="414"/>
      <c r="Q119" s="414"/>
      <c r="R119" s="414"/>
      <c r="S119" s="414"/>
      <c r="T119" s="414"/>
      <c r="U119" s="414"/>
      <c r="V119" s="414"/>
      <c r="W119" s="415"/>
      <c r="X119" s="67"/>
    </row>
    <row r="120" spans="1:27" ht="21" customHeight="1">
      <c r="A120" s="14"/>
      <c r="B120" s="156">
        <v>6</v>
      </c>
      <c r="C120" s="27"/>
      <c r="D120" s="47" t="s">
        <v>146</v>
      </c>
      <c r="E120" s="47"/>
      <c r="F120" s="47"/>
      <c r="G120" s="47"/>
      <c r="H120" s="47"/>
      <c r="I120" s="47"/>
      <c r="J120" s="47"/>
      <c r="K120" s="47"/>
      <c r="L120" s="47"/>
      <c r="M120" s="47"/>
      <c r="N120" s="47"/>
      <c r="O120" s="47"/>
      <c r="P120" s="47"/>
      <c r="Q120" s="47"/>
      <c r="R120" s="47"/>
      <c r="S120" s="47"/>
      <c r="T120" s="95"/>
      <c r="U120" s="95"/>
      <c r="V120" s="95"/>
      <c r="W120" s="157"/>
      <c r="X120" s="157" t="s">
        <v>108</v>
      </c>
      <c r="AA120" s="57"/>
    </row>
    <row r="121" spans="1:27" ht="21" customHeight="1">
      <c r="A121" s="14"/>
      <c r="B121" s="156"/>
      <c r="C121" s="27"/>
      <c r="D121" s="47" t="s">
        <v>154</v>
      </c>
      <c r="E121" s="47"/>
      <c r="F121" s="47"/>
      <c r="G121" s="47"/>
      <c r="H121" s="47"/>
      <c r="I121" s="47"/>
      <c r="J121" s="14"/>
      <c r="K121" s="47"/>
      <c r="L121" s="47"/>
      <c r="M121" s="47"/>
      <c r="N121" s="47"/>
      <c r="O121" s="47" t="s">
        <v>216</v>
      </c>
      <c r="P121" s="47"/>
      <c r="Q121" s="47"/>
      <c r="R121" s="47"/>
      <c r="S121" s="95"/>
      <c r="T121" s="47" t="s">
        <v>150</v>
      </c>
      <c r="U121" s="14"/>
      <c r="V121" s="95"/>
      <c r="W121" s="157"/>
      <c r="X121" s="157"/>
      <c r="AA121" s="57"/>
    </row>
    <row r="122" spans="1:27" ht="21" customHeight="1">
      <c r="A122" s="14"/>
      <c r="B122" s="161"/>
      <c r="C122" s="15"/>
      <c r="D122" s="15" t="s">
        <v>245</v>
      </c>
      <c r="E122" s="15"/>
      <c r="F122" s="15"/>
      <c r="G122" s="15"/>
      <c r="H122" s="15"/>
      <c r="I122" s="15"/>
      <c r="J122" s="15"/>
      <c r="K122" s="15"/>
      <c r="L122" s="15"/>
      <c r="M122" s="15"/>
      <c r="N122" s="15"/>
      <c r="O122" s="15"/>
      <c r="P122" s="15"/>
      <c r="Q122" s="15"/>
      <c r="R122" s="15"/>
      <c r="S122" s="15"/>
      <c r="T122" s="193" t="s">
        <v>155</v>
      </c>
      <c r="U122" s="261"/>
      <c r="V122" s="179"/>
      <c r="W122" s="180"/>
      <c r="X122" s="162"/>
      <c r="AA122" s="60"/>
    </row>
    <row r="123" spans="1:27" ht="9" customHeight="1">
      <c r="A123" s="14"/>
      <c r="B123" s="71"/>
      <c r="C123" s="71"/>
      <c r="D123" s="114"/>
      <c r="E123" s="14"/>
      <c r="F123" s="14"/>
      <c r="G123" s="14"/>
      <c r="H123" s="14"/>
      <c r="I123" s="14"/>
      <c r="J123" s="14"/>
      <c r="K123" s="14"/>
      <c r="L123" s="14"/>
      <c r="M123" s="14"/>
      <c r="N123" s="14"/>
      <c r="O123" s="14"/>
      <c r="P123" s="14"/>
      <c r="Q123" s="14"/>
      <c r="R123" s="14"/>
      <c r="S123" s="14"/>
      <c r="T123" s="14"/>
      <c r="U123" s="14"/>
      <c r="V123" s="14"/>
      <c r="W123" s="14"/>
      <c r="X123" s="14"/>
    </row>
    <row r="124" spans="1:27" ht="13.5" customHeight="1">
      <c r="A124" s="14"/>
      <c r="B124" s="113" t="s">
        <v>229</v>
      </c>
      <c r="C124" s="14"/>
      <c r="D124" s="14"/>
      <c r="E124" s="14"/>
      <c r="F124" s="14"/>
      <c r="G124" s="14"/>
      <c r="H124" s="14"/>
      <c r="I124" s="14"/>
      <c r="J124" s="14"/>
      <c r="K124" s="14"/>
      <c r="L124" s="14"/>
      <c r="M124" s="14"/>
      <c r="N124" s="14"/>
      <c r="O124" s="14"/>
      <c r="P124" s="14"/>
      <c r="Q124" s="14"/>
      <c r="R124" s="14"/>
      <c r="S124" s="14"/>
      <c r="T124" s="14"/>
      <c r="U124" s="14"/>
      <c r="V124" s="14"/>
      <c r="W124" s="14"/>
      <c r="X124" s="102"/>
    </row>
    <row r="125" spans="1:27" ht="13.5" customHeight="1">
      <c r="A125" s="14"/>
      <c r="B125" s="101" t="s">
        <v>57</v>
      </c>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7" ht="13.5" customHeight="1">
      <c r="A126" s="14"/>
      <c r="B126" s="159" t="s">
        <v>237</v>
      </c>
      <c r="E126" s="14"/>
      <c r="F126" s="14"/>
      <c r="G126" s="14"/>
      <c r="H126" s="14"/>
      <c r="I126" s="14"/>
      <c r="J126" s="14"/>
      <c r="K126" s="14"/>
      <c r="L126" s="14"/>
      <c r="M126" s="14"/>
      <c r="N126" s="14"/>
      <c r="O126" s="14"/>
      <c r="P126" s="14"/>
      <c r="Q126" s="14"/>
      <c r="R126" s="14"/>
      <c r="S126" s="14"/>
      <c r="T126" s="14"/>
      <c r="U126" s="14"/>
      <c r="V126" s="14"/>
      <c r="W126" s="14"/>
      <c r="X126" s="14"/>
    </row>
    <row r="127" spans="1:27" ht="13.5" customHeight="1">
      <c r="A127" s="14"/>
      <c r="B127" s="159" t="s">
        <v>238</v>
      </c>
      <c r="E127" s="14"/>
      <c r="F127" s="14"/>
      <c r="G127" s="14"/>
      <c r="H127" s="14"/>
      <c r="I127" s="14"/>
      <c r="J127" s="14"/>
      <c r="K127" s="14"/>
      <c r="L127" s="14"/>
      <c r="M127" s="14"/>
      <c r="N127" s="14"/>
      <c r="O127" s="14"/>
      <c r="P127" s="14"/>
      <c r="Q127" s="14"/>
      <c r="R127" s="14"/>
      <c r="S127" s="14"/>
      <c r="T127" s="14"/>
      <c r="U127" s="14"/>
      <c r="V127" s="14"/>
      <c r="W127" s="14"/>
      <c r="X127" s="14"/>
    </row>
    <row r="128" spans="1:27" ht="9" customHeight="1">
      <c r="A128" s="14"/>
      <c r="B128" s="71"/>
      <c r="C128" s="71"/>
      <c r="D128" s="114"/>
      <c r="E128" s="14"/>
      <c r="F128" s="14"/>
      <c r="G128" s="14"/>
      <c r="H128" s="14"/>
      <c r="I128" s="14"/>
      <c r="J128" s="14"/>
      <c r="K128" s="14"/>
      <c r="L128" s="14"/>
      <c r="M128" s="14"/>
      <c r="N128" s="14"/>
      <c r="O128" s="14"/>
      <c r="P128" s="14"/>
      <c r="Q128" s="14"/>
      <c r="R128" s="14"/>
      <c r="S128" s="14"/>
      <c r="T128" s="14"/>
      <c r="U128" s="14"/>
      <c r="V128" s="14"/>
      <c r="W128" s="14"/>
      <c r="X128" s="14"/>
    </row>
    <row r="129" spans="1:24" ht="18" customHeight="1">
      <c r="A129" s="14"/>
      <c r="B129" s="14"/>
      <c r="C129" s="14"/>
      <c r="D129" s="14"/>
      <c r="E129" s="14"/>
      <c r="F129" s="14"/>
      <c r="G129" s="14"/>
      <c r="H129" s="14"/>
      <c r="I129" s="14"/>
      <c r="J129" s="14"/>
      <c r="K129" s="14"/>
      <c r="L129" s="14"/>
      <c r="M129" s="14"/>
      <c r="N129" s="14"/>
      <c r="O129" s="14"/>
      <c r="P129" s="14"/>
      <c r="Q129" s="14"/>
      <c r="R129" s="14"/>
      <c r="S129" s="14"/>
      <c r="T129" s="47"/>
      <c r="U129" s="47"/>
      <c r="V129" s="47"/>
      <c r="W129" s="47"/>
      <c r="X129" s="47"/>
    </row>
    <row r="130" spans="1:24" ht="13.5" customHeight="1">
      <c r="A130" s="14"/>
      <c r="B130" s="62"/>
      <c r="C130" s="14"/>
      <c r="D130" s="14"/>
      <c r="E130" s="14"/>
      <c r="F130" s="14"/>
      <c r="G130" s="14"/>
      <c r="H130" s="14"/>
      <c r="I130" s="14"/>
      <c r="J130" s="14"/>
      <c r="K130" s="14"/>
      <c r="L130" s="14"/>
      <c r="M130" s="14"/>
      <c r="N130" s="14"/>
      <c r="O130" s="14"/>
      <c r="P130" s="14"/>
      <c r="Q130" s="14"/>
      <c r="R130" s="14"/>
      <c r="S130" s="14"/>
      <c r="T130" s="47"/>
      <c r="U130" s="47"/>
      <c r="V130" s="47"/>
      <c r="W130" s="47"/>
      <c r="X130" s="177"/>
    </row>
    <row r="131" spans="1:24" ht="13.5" customHeight="1">
      <c r="A131" s="14"/>
      <c r="B131" s="62"/>
      <c r="C131" s="14"/>
      <c r="D131" s="14"/>
      <c r="E131" s="14"/>
      <c r="F131" s="14"/>
      <c r="G131" s="14"/>
      <c r="H131" s="14"/>
      <c r="I131" s="14"/>
      <c r="J131" s="14"/>
      <c r="K131" s="14"/>
      <c r="L131" s="14"/>
      <c r="M131" s="14"/>
      <c r="N131" s="14"/>
      <c r="O131" s="14"/>
      <c r="P131" s="14"/>
      <c r="Q131" s="14"/>
      <c r="R131" s="14"/>
      <c r="S131" s="14"/>
      <c r="T131" s="47"/>
      <c r="U131" s="47"/>
      <c r="V131" s="47"/>
      <c r="W131" s="47"/>
      <c r="X131" s="177"/>
    </row>
    <row r="132" spans="1:24" ht="13.5" customHeight="1">
      <c r="A132" s="14"/>
      <c r="B132" s="71"/>
      <c r="C132" s="71"/>
      <c r="D132" s="71"/>
      <c r="F132" s="14"/>
      <c r="G132" s="14"/>
      <c r="H132" s="14"/>
      <c r="I132" s="14"/>
      <c r="J132" s="14"/>
      <c r="K132" s="14"/>
      <c r="L132" s="14"/>
      <c r="M132" s="14"/>
      <c r="N132" s="14"/>
      <c r="O132" s="14"/>
      <c r="P132" s="14"/>
      <c r="Q132" s="14"/>
      <c r="R132" s="14"/>
      <c r="S132" s="14"/>
      <c r="T132" s="14"/>
      <c r="U132" s="14"/>
      <c r="V132" s="14"/>
      <c r="W132" s="14"/>
      <c r="X132" s="14"/>
    </row>
    <row r="133" spans="1:24" ht="13.5" customHeight="1">
      <c r="A133" s="14"/>
      <c r="B133" s="14"/>
      <c r="C133" s="76"/>
      <c r="D133" s="77" t="s">
        <v>36</v>
      </c>
      <c r="E133" s="78" t="s">
        <v>38</v>
      </c>
      <c r="F133" s="78"/>
      <c r="G133" s="78"/>
      <c r="H133" s="79"/>
      <c r="I133" s="79"/>
      <c r="J133" s="79"/>
      <c r="K133" s="79"/>
      <c r="L133" s="79"/>
      <c r="M133" s="79"/>
      <c r="N133" s="79"/>
      <c r="O133" s="79"/>
      <c r="P133" s="79"/>
      <c r="Q133" s="79"/>
      <c r="R133" s="79"/>
      <c r="S133" s="79"/>
      <c r="T133" s="79"/>
      <c r="U133" s="79"/>
      <c r="V133" s="79"/>
      <c r="W133" s="79"/>
      <c r="X133" s="14"/>
    </row>
    <row r="134" spans="1:24" ht="13.5" customHeight="1">
      <c r="A134" s="14"/>
      <c r="B134" s="14"/>
      <c r="C134" s="76"/>
      <c r="D134" s="77"/>
      <c r="E134" s="78"/>
      <c r="F134" s="78"/>
      <c r="G134" s="78"/>
      <c r="H134" s="79"/>
      <c r="I134" s="79"/>
      <c r="J134" s="79"/>
      <c r="K134" s="79"/>
      <c r="L134" s="79"/>
      <c r="M134" s="79"/>
      <c r="N134" s="79"/>
      <c r="O134" s="79"/>
      <c r="P134" s="79"/>
      <c r="Q134" s="79"/>
      <c r="R134" s="79"/>
      <c r="S134" s="79"/>
      <c r="T134" s="79"/>
      <c r="U134" s="79"/>
      <c r="V134" s="79"/>
      <c r="W134" s="79"/>
      <c r="X134" s="14"/>
    </row>
    <row r="135" spans="1:24" ht="13.5" customHeight="1">
      <c r="A135" s="14"/>
      <c r="B135" s="14"/>
      <c r="C135" s="76"/>
      <c r="D135" s="80"/>
      <c r="E135" s="81" t="s">
        <v>22</v>
      </c>
      <c r="F135" s="81"/>
      <c r="G135" s="81"/>
      <c r="H135" s="82" t="s">
        <v>39</v>
      </c>
      <c r="I135" s="83"/>
      <c r="J135" s="83"/>
      <c r="K135" s="83"/>
      <c r="L135" s="83"/>
      <c r="M135" s="91"/>
      <c r="N135" s="79"/>
      <c r="O135" s="81" t="s">
        <v>22</v>
      </c>
      <c r="P135" s="81"/>
      <c r="Q135" s="81"/>
      <c r="R135" s="82" t="s">
        <v>39</v>
      </c>
      <c r="S135" s="83"/>
      <c r="T135" s="83"/>
      <c r="U135" s="83"/>
      <c r="V135" s="83"/>
      <c r="W135" s="91"/>
      <c r="X135" s="14"/>
    </row>
    <row r="136" spans="1:24" ht="13.5" customHeight="1">
      <c r="A136" s="14"/>
      <c r="B136" s="14"/>
      <c r="C136" s="76"/>
      <c r="D136" s="80"/>
      <c r="E136" s="416">
        <v>1</v>
      </c>
      <c r="F136" s="416"/>
      <c r="G136" s="84"/>
      <c r="H136" s="85" t="s">
        <v>91</v>
      </c>
      <c r="I136" s="86"/>
      <c r="J136" s="86"/>
      <c r="K136" s="86"/>
      <c r="L136" s="86"/>
      <c r="M136" s="91"/>
      <c r="N136" s="79"/>
      <c r="O136" s="416">
        <v>294</v>
      </c>
      <c r="P136" s="416"/>
      <c r="Q136" s="84"/>
      <c r="R136" s="85" t="s">
        <v>62</v>
      </c>
      <c r="S136" s="86"/>
      <c r="T136" s="86"/>
      <c r="U136" s="86"/>
      <c r="V136" s="86"/>
      <c r="W136" s="91"/>
      <c r="X136" s="14"/>
    </row>
    <row r="137" spans="1:24">
      <c r="A137" s="14"/>
      <c r="B137" s="14"/>
      <c r="C137" s="76"/>
      <c r="D137" s="80"/>
      <c r="E137" s="379">
        <v>5</v>
      </c>
      <c r="F137" s="379"/>
      <c r="G137" s="87"/>
      <c r="H137" s="88" t="s">
        <v>92</v>
      </c>
      <c r="I137" s="89"/>
      <c r="J137" s="89"/>
      <c r="K137" s="89"/>
      <c r="L137" s="89"/>
      <c r="M137" s="91"/>
      <c r="N137" s="79"/>
      <c r="O137" s="379">
        <v>397</v>
      </c>
      <c r="P137" s="379"/>
      <c r="Q137" s="87"/>
      <c r="R137" s="88" t="s">
        <v>63</v>
      </c>
      <c r="S137" s="89"/>
      <c r="T137" s="89"/>
      <c r="U137" s="89"/>
      <c r="V137" s="89"/>
      <c r="W137" s="91"/>
      <c r="X137" s="14"/>
    </row>
    <row r="138" spans="1:24">
      <c r="A138" s="14"/>
      <c r="B138" s="14"/>
      <c r="C138" s="76"/>
      <c r="D138" s="80"/>
      <c r="E138" s="379">
        <v>9</v>
      </c>
      <c r="F138" s="379"/>
      <c r="G138" s="87"/>
      <c r="H138" s="88" t="s">
        <v>93</v>
      </c>
      <c r="I138" s="89"/>
      <c r="J138" s="89"/>
      <c r="K138" s="89"/>
      <c r="L138" s="89"/>
      <c r="M138" s="91"/>
      <c r="N138" s="79"/>
      <c r="O138" s="379">
        <v>530</v>
      </c>
      <c r="P138" s="379"/>
      <c r="Q138" s="87"/>
      <c r="R138" s="88" t="s">
        <v>99</v>
      </c>
      <c r="S138" s="89"/>
      <c r="T138" s="89"/>
      <c r="U138" s="89"/>
      <c r="V138" s="89"/>
      <c r="W138" s="91"/>
      <c r="X138" s="14"/>
    </row>
    <row r="139" spans="1:24">
      <c r="A139" s="14"/>
      <c r="B139" s="14"/>
      <c r="C139" s="76"/>
      <c r="D139" s="80"/>
      <c r="E139" s="379">
        <v>10</v>
      </c>
      <c r="F139" s="379"/>
      <c r="G139" s="87"/>
      <c r="H139" s="88" t="s">
        <v>94</v>
      </c>
      <c r="I139" s="89"/>
      <c r="J139" s="89"/>
      <c r="K139" s="89"/>
      <c r="L139" s="89"/>
      <c r="M139" s="91"/>
      <c r="N139" s="79"/>
      <c r="O139" s="379">
        <v>538</v>
      </c>
      <c r="P139" s="379"/>
      <c r="Q139" s="87"/>
      <c r="R139" s="88" t="s">
        <v>100</v>
      </c>
      <c r="S139" s="89"/>
      <c r="T139" s="89"/>
      <c r="U139" s="89"/>
      <c r="V139" s="89"/>
      <c r="W139" s="91"/>
      <c r="X139" s="14"/>
    </row>
    <row r="140" spans="1:24">
      <c r="A140" s="14"/>
      <c r="B140" s="14"/>
      <c r="C140" s="76"/>
      <c r="D140" s="80"/>
      <c r="E140" s="379">
        <v>33</v>
      </c>
      <c r="F140" s="379"/>
      <c r="G140" s="87"/>
      <c r="H140" s="88" t="s">
        <v>89</v>
      </c>
      <c r="I140" s="89"/>
      <c r="J140" s="89"/>
      <c r="K140" s="89"/>
      <c r="L140" s="89"/>
      <c r="M140" s="91"/>
      <c r="N140" s="79"/>
      <c r="O140" s="379">
        <v>1280</v>
      </c>
      <c r="P140" s="379"/>
      <c r="Q140" s="87"/>
      <c r="R140" s="88" t="s">
        <v>101</v>
      </c>
      <c r="S140" s="89"/>
      <c r="T140" s="89"/>
      <c r="U140" s="89"/>
      <c r="V140" s="89"/>
      <c r="W140" s="91"/>
      <c r="X140" s="14"/>
    </row>
    <row r="141" spans="1:24">
      <c r="A141" s="14"/>
      <c r="B141" s="14"/>
      <c r="C141" s="76"/>
      <c r="D141" s="76"/>
      <c r="E141" s="379">
        <v>36</v>
      </c>
      <c r="F141" s="379"/>
      <c r="G141" s="87"/>
      <c r="H141" s="88" t="s">
        <v>64</v>
      </c>
      <c r="I141" s="89"/>
      <c r="J141" s="89"/>
      <c r="K141" s="89"/>
      <c r="L141" s="89"/>
      <c r="M141" s="91"/>
      <c r="N141" s="79"/>
      <c r="O141" s="379">
        <v>1281</v>
      </c>
      <c r="P141" s="379"/>
      <c r="Q141" s="87"/>
      <c r="R141" s="88" t="s">
        <v>102</v>
      </c>
      <c r="S141" s="89"/>
      <c r="T141" s="89"/>
      <c r="U141" s="89"/>
      <c r="V141" s="89"/>
      <c r="W141" s="91"/>
      <c r="X141" s="14"/>
    </row>
    <row r="142" spans="1:24">
      <c r="A142" s="14"/>
      <c r="B142" s="14"/>
      <c r="C142" s="76"/>
      <c r="D142" s="76"/>
      <c r="E142" s="379">
        <v>38</v>
      </c>
      <c r="F142" s="379"/>
      <c r="G142" s="87"/>
      <c r="H142" s="88" t="s">
        <v>90</v>
      </c>
      <c r="I142" s="89"/>
      <c r="J142" s="89"/>
      <c r="K142" s="89"/>
      <c r="L142" s="89"/>
      <c r="M142" s="91"/>
      <c r="N142" s="79"/>
      <c r="O142" s="379">
        <v>1282</v>
      </c>
      <c r="P142" s="379"/>
      <c r="Q142" s="87"/>
      <c r="R142" s="88" t="s">
        <v>103</v>
      </c>
      <c r="S142" s="89"/>
      <c r="T142" s="89"/>
      <c r="U142" s="89"/>
      <c r="V142" s="89"/>
      <c r="W142" s="91"/>
      <c r="X142" s="14"/>
    </row>
    <row r="143" spans="1:24">
      <c r="A143" s="14"/>
      <c r="B143" s="14"/>
      <c r="C143" s="76"/>
      <c r="D143" s="76"/>
      <c r="E143" s="379">
        <v>137</v>
      </c>
      <c r="F143" s="379"/>
      <c r="G143" s="87"/>
      <c r="H143" s="88" t="s">
        <v>95</v>
      </c>
      <c r="I143" s="89"/>
      <c r="J143" s="89"/>
      <c r="K143" s="89"/>
      <c r="L143" s="89"/>
      <c r="M143" s="91"/>
      <c r="N143" s="79"/>
      <c r="O143" s="379">
        <v>1289</v>
      </c>
      <c r="P143" s="379"/>
      <c r="Q143" s="87"/>
      <c r="R143" s="88" t="s">
        <v>233</v>
      </c>
      <c r="S143" s="89"/>
      <c r="T143" s="89"/>
      <c r="U143" s="89"/>
      <c r="V143" s="89"/>
      <c r="W143" s="91"/>
      <c r="X143" s="14"/>
    </row>
    <row r="144" spans="1:24">
      <c r="A144" s="14"/>
      <c r="B144" s="14"/>
      <c r="C144" s="76"/>
      <c r="D144" s="76"/>
      <c r="E144" s="379">
        <v>138</v>
      </c>
      <c r="F144" s="379"/>
      <c r="G144" s="87"/>
      <c r="H144" s="88" t="s">
        <v>96</v>
      </c>
      <c r="I144" s="89"/>
      <c r="J144" s="89"/>
      <c r="K144" s="89"/>
      <c r="L144" s="89"/>
      <c r="M144" s="91"/>
      <c r="N144" s="79"/>
      <c r="O144" s="379">
        <v>1344</v>
      </c>
      <c r="P144" s="379"/>
      <c r="Q144" s="87"/>
      <c r="R144" s="88" t="s">
        <v>104</v>
      </c>
      <c r="S144" s="89"/>
      <c r="T144" s="89"/>
      <c r="U144" s="89"/>
      <c r="V144" s="89"/>
      <c r="W144" s="91"/>
      <c r="X144" s="14"/>
    </row>
    <row r="145" spans="1:24">
      <c r="A145" s="14"/>
      <c r="B145" s="14"/>
      <c r="C145" s="76"/>
      <c r="D145" s="76"/>
      <c r="E145" s="379">
        <v>149</v>
      </c>
      <c r="F145" s="379"/>
      <c r="G145" s="87"/>
      <c r="H145" s="88" t="s">
        <v>97</v>
      </c>
      <c r="I145" s="89"/>
      <c r="J145" s="89"/>
      <c r="K145" s="89"/>
      <c r="L145" s="89"/>
      <c r="M145" s="91"/>
      <c r="N145" s="79"/>
      <c r="O145" s="379">
        <v>2963</v>
      </c>
      <c r="P145" s="379"/>
      <c r="Q145" s="87"/>
      <c r="R145" s="88" t="s">
        <v>105</v>
      </c>
      <c r="S145" s="89"/>
      <c r="T145" s="89"/>
      <c r="U145" s="89"/>
      <c r="V145" s="89"/>
      <c r="W145" s="91"/>
      <c r="X145" s="14"/>
    </row>
    <row r="146" spans="1:24">
      <c r="A146" s="14"/>
      <c r="B146" s="14"/>
      <c r="C146" s="76"/>
      <c r="D146" s="76"/>
      <c r="E146" s="379">
        <v>150</v>
      </c>
      <c r="F146" s="379"/>
      <c r="G146" s="87"/>
      <c r="H146" s="88" t="s">
        <v>98</v>
      </c>
      <c r="I146" s="89"/>
      <c r="J146" s="89"/>
      <c r="K146" s="89"/>
      <c r="L146" s="89"/>
      <c r="M146" s="91"/>
      <c r="N146" s="79"/>
      <c r="O146" s="379">
        <v>5131</v>
      </c>
      <c r="P146" s="379"/>
      <c r="Q146" s="87"/>
      <c r="R146" s="88" t="s">
        <v>106</v>
      </c>
      <c r="S146" s="89"/>
      <c r="T146" s="89"/>
      <c r="U146" s="89"/>
      <c r="V146" s="89"/>
      <c r="W146" s="91"/>
      <c r="X146" s="14"/>
    </row>
    <row r="147" spans="1:24">
      <c r="A147" s="14"/>
      <c r="B147" s="14"/>
      <c r="C147" s="76"/>
      <c r="D147" s="76"/>
      <c r="E147" s="412">
        <v>158</v>
      </c>
      <c r="F147" s="412"/>
      <c r="G147" s="153"/>
      <c r="H147" s="154" t="s">
        <v>61</v>
      </c>
      <c r="I147" s="155"/>
      <c r="J147" s="155"/>
      <c r="K147" s="155"/>
      <c r="L147" s="155"/>
      <c r="M147" s="91"/>
      <c r="N147" s="79"/>
      <c r="O147" s="412">
        <v>9900</v>
      </c>
      <c r="P147" s="412"/>
      <c r="Q147" s="153"/>
      <c r="R147" s="154" t="s">
        <v>107</v>
      </c>
      <c r="S147" s="155"/>
      <c r="T147" s="155"/>
      <c r="U147" s="155"/>
      <c r="V147" s="155"/>
      <c r="W147" s="91"/>
      <c r="X147" s="14"/>
    </row>
    <row r="148" spans="1:24" hidden="1">
      <c r="A148" s="14"/>
      <c r="B148" s="14"/>
      <c r="C148" s="76"/>
      <c r="D148" s="76"/>
      <c r="E148" s="379">
        <v>294</v>
      </c>
      <c r="F148" s="379"/>
      <c r="G148" s="87"/>
      <c r="H148" s="88" t="s">
        <v>62</v>
      </c>
      <c r="I148" s="89"/>
      <c r="J148" s="89"/>
      <c r="K148" s="89"/>
      <c r="L148" s="89"/>
      <c r="M148" s="91"/>
      <c r="N148" s="79"/>
      <c r="O148" s="309"/>
      <c r="P148" s="309"/>
      <c r="Q148" s="90"/>
      <c r="R148" s="90"/>
      <c r="S148" s="91"/>
      <c r="T148" s="91"/>
      <c r="U148" s="91"/>
      <c r="V148" s="91"/>
      <c r="W148" s="91"/>
      <c r="X148" s="14"/>
    </row>
    <row r="149" spans="1:24" hidden="1">
      <c r="A149" s="14"/>
      <c r="B149" s="14"/>
      <c r="C149" s="76"/>
      <c r="D149" s="76"/>
      <c r="E149" s="379">
        <v>397</v>
      </c>
      <c r="F149" s="379"/>
      <c r="G149" s="87"/>
      <c r="H149" s="88" t="s">
        <v>63</v>
      </c>
      <c r="I149" s="89"/>
      <c r="J149" s="89"/>
      <c r="K149" s="89"/>
      <c r="L149" s="89"/>
      <c r="M149" s="91"/>
      <c r="N149" s="79"/>
      <c r="O149" s="309"/>
      <c r="P149" s="309"/>
      <c r="Q149" s="90"/>
      <c r="R149" s="90"/>
      <c r="S149" s="91"/>
      <c r="T149" s="91"/>
      <c r="U149" s="91"/>
      <c r="V149" s="91"/>
      <c r="W149" s="91"/>
      <c r="X149" s="14"/>
    </row>
    <row r="150" spans="1:24" hidden="1">
      <c r="A150" s="14"/>
      <c r="B150" s="14"/>
      <c r="C150" s="76"/>
      <c r="D150" s="76"/>
      <c r="E150" s="379">
        <v>530</v>
      </c>
      <c r="F150" s="379"/>
      <c r="G150" s="87"/>
      <c r="H150" s="88" t="s">
        <v>99</v>
      </c>
      <c r="I150" s="89"/>
      <c r="J150" s="89"/>
      <c r="K150" s="89"/>
      <c r="L150" s="89"/>
      <c r="M150" s="91"/>
      <c r="N150" s="79"/>
      <c r="O150" s="309"/>
      <c r="P150" s="309"/>
      <c r="Q150" s="90"/>
      <c r="R150" s="90"/>
      <c r="S150" s="91"/>
      <c r="T150" s="91"/>
      <c r="U150" s="91"/>
      <c r="V150" s="91"/>
      <c r="W150" s="91"/>
      <c r="X150" s="14"/>
    </row>
    <row r="151" spans="1:24" hidden="1">
      <c r="A151" s="14"/>
      <c r="B151" s="14"/>
      <c r="C151" s="76"/>
      <c r="D151" s="76"/>
      <c r="E151" s="379">
        <v>538</v>
      </c>
      <c r="F151" s="379"/>
      <c r="G151" s="87"/>
      <c r="H151" s="88" t="s">
        <v>100</v>
      </c>
      <c r="I151" s="89"/>
      <c r="J151" s="89"/>
      <c r="K151" s="89"/>
      <c r="L151" s="89"/>
      <c r="M151" s="91"/>
      <c r="N151" s="79"/>
      <c r="O151" s="309"/>
      <c r="P151" s="309"/>
      <c r="Q151" s="90"/>
      <c r="R151" s="90"/>
      <c r="S151" s="91"/>
      <c r="T151" s="91"/>
      <c r="U151" s="91"/>
      <c r="V151" s="91"/>
      <c r="W151" s="91"/>
      <c r="X151" s="14"/>
    </row>
    <row r="152" spans="1:24" hidden="1">
      <c r="A152" s="14"/>
      <c r="B152" s="14"/>
      <c r="C152" s="76"/>
      <c r="D152" s="76"/>
      <c r="E152" s="379">
        <v>1280</v>
      </c>
      <c r="F152" s="379"/>
      <c r="G152" s="87"/>
      <c r="H152" s="88" t="s">
        <v>101</v>
      </c>
      <c r="I152" s="89"/>
      <c r="J152" s="89"/>
      <c r="K152" s="89"/>
      <c r="L152" s="89"/>
      <c r="M152" s="91"/>
      <c r="N152" s="79"/>
      <c r="O152" s="309"/>
      <c r="P152" s="309"/>
      <c r="Q152" s="90"/>
      <c r="R152" s="90"/>
      <c r="S152" s="91"/>
      <c r="T152" s="91"/>
      <c r="U152" s="91"/>
      <c r="V152" s="91"/>
      <c r="W152" s="91"/>
      <c r="X152" s="14"/>
    </row>
    <row r="153" spans="1:24" hidden="1">
      <c r="A153" s="14"/>
      <c r="B153" s="14"/>
      <c r="C153" s="76"/>
      <c r="D153" s="76"/>
      <c r="E153" s="379">
        <v>1281</v>
      </c>
      <c r="F153" s="379"/>
      <c r="G153" s="87"/>
      <c r="H153" s="88" t="s">
        <v>102</v>
      </c>
      <c r="I153" s="89"/>
      <c r="J153" s="89"/>
      <c r="K153" s="89"/>
      <c r="L153" s="89"/>
      <c r="M153" s="91"/>
      <c r="N153" s="79"/>
      <c r="O153" s="309"/>
      <c r="P153" s="309"/>
      <c r="Q153" s="90"/>
      <c r="R153" s="90"/>
      <c r="S153" s="91"/>
      <c r="T153" s="91"/>
      <c r="U153" s="91"/>
      <c r="V153" s="91"/>
      <c r="W153" s="91"/>
      <c r="X153" s="14"/>
    </row>
    <row r="154" spans="1:24" hidden="1">
      <c r="A154" s="14"/>
      <c r="B154" s="14"/>
      <c r="C154" s="76"/>
      <c r="D154" s="76"/>
      <c r="E154" s="379">
        <v>1282</v>
      </c>
      <c r="F154" s="379"/>
      <c r="G154" s="87"/>
      <c r="H154" s="88" t="s">
        <v>103</v>
      </c>
      <c r="I154" s="89"/>
      <c r="J154" s="89"/>
      <c r="K154" s="89"/>
      <c r="L154" s="89"/>
      <c r="M154" s="91"/>
      <c r="N154" s="79"/>
      <c r="O154" s="309"/>
      <c r="P154" s="309"/>
      <c r="Q154" s="90"/>
      <c r="R154" s="90"/>
      <c r="S154" s="91"/>
      <c r="T154" s="91"/>
      <c r="U154" s="91"/>
      <c r="V154" s="91"/>
      <c r="W154" s="91"/>
      <c r="X154" s="14"/>
    </row>
    <row r="155" spans="1:24" hidden="1">
      <c r="A155" s="14"/>
      <c r="B155" s="14"/>
      <c r="C155" s="76"/>
      <c r="D155" s="76"/>
      <c r="E155" s="379">
        <v>1289</v>
      </c>
      <c r="F155" s="379"/>
      <c r="G155" s="87"/>
      <c r="H155" s="88" t="s">
        <v>233</v>
      </c>
      <c r="I155" s="89"/>
      <c r="J155" s="89"/>
      <c r="K155" s="89"/>
      <c r="L155" s="89"/>
      <c r="M155" s="91"/>
      <c r="N155" s="79"/>
      <c r="O155" s="309"/>
      <c r="P155" s="309"/>
      <c r="Q155" s="90"/>
      <c r="R155" s="90"/>
      <c r="S155" s="91"/>
      <c r="T155" s="91"/>
      <c r="U155" s="91"/>
      <c r="V155" s="91"/>
      <c r="W155" s="91"/>
      <c r="X155" s="14"/>
    </row>
    <row r="156" spans="1:24" hidden="1">
      <c r="A156" s="14"/>
      <c r="B156" s="14"/>
      <c r="C156" s="76"/>
      <c r="D156" s="76"/>
      <c r="E156" s="379">
        <v>1344</v>
      </c>
      <c r="F156" s="379"/>
      <c r="G156" s="87"/>
      <c r="H156" s="88" t="s">
        <v>104</v>
      </c>
      <c r="I156" s="89"/>
      <c r="J156" s="89"/>
      <c r="K156" s="89"/>
      <c r="L156" s="89"/>
      <c r="M156" s="91"/>
      <c r="N156" s="79"/>
      <c r="O156" s="309"/>
      <c r="P156" s="309"/>
      <c r="Q156" s="90"/>
      <c r="R156" s="90"/>
      <c r="S156" s="91"/>
      <c r="T156" s="91"/>
      <c r="U156" s="91"/>
      <c r="V156" s="91"/>
      <c r="W156" s="91"/>
      <c r="X156" s="14"/>
    </row>
    <row r="157" spans="1:24" hidden="1">
      <c r="A157" s="14"/>
      <c r="B157" s="14"/>
      <c r="C157" s="76"/>
      <c r="D157" s="76"/>
      <c r="E157" s="379">
        <v>2963</v>
      </c>
      <c r="F157" s="379"/>
      <c r="G157" s="87"/>
      <c r="H157" s="88" t="s">
        <v>105</v>
      </c>
      <c r="I157" s="89"/>
      <c r="J157" s="89"/>
      <c r="K157" s="89"/>
      <c r="L157" s="89"/>
      <c r="M157" s="91"/>
      <c r="N157" s="79"/>
      <c r="O157" s="309"/>
      <c r="P157" s="309"/>
      <c r="Q157" s="90"/>
      <c r="R157" s="90"/>
      <c r="S157" s="91"/>
      <c r="T157" s="91"/>
      <c r="U157" s="91"/>
      <c r="V157" s="91"/>
      <c r="W157" s="91"/>
      <c r="X157" s="14"/>
    </row>
    <row r="158" spans="1:24" hidden="1">
      <c r="A158" s="14"/>
      <c r="B158" s="14"/>
      <c r="C158" s="76"/>
      <c r="D158" s="76"/>
      <c r="E158" s="379">
        <v>5131</v>
      </c>
      <c r="F158" s="379"/>
      <c r="G158" s="87"/>
      <c r="H158" s="88" t="s">
        <v>106</v>
      </c>
      <c r="I158" s="89"/>
      <c r="J158" s="89"/>
      <c r="K158" s="89"/>
      <c r="L158" s="89"/>
      <c r="M158" s="91"/>
      <c r="N158" s="79"/>
      <c r="O158" s="309"/>
      <c r="P158" s="309"/>
      <c r="Q158" s="90"/>
      <c r="R158" s="90"/>
      <c r="S158" s="91"/>
      <c r="T158" s="91"/>
      <c r="U158" s="91"/>
      <c r="V158" s="91"/>
      <c r="W158" s="91"/>
      <c r="X158" s="14"/>
    </row>
    <row r="159" spans="1:24" hidden="1">
      <c r="A159" s="14"/>
      <c r="B159" s="14"/>
      <c r="C159" s="76"/>
      <c r="D159" s="76"/>
      <c r="E159" s="412">
        <v>9900</v>
      </c>
      <c r="F159" s="412"/>
      <c r="G159" s="153"/>
      <c r="H159" s="154" t="s">
        <v>107</v>
      </c>
      <c r="I159" s="155"/>
      <c r="J159" s="155"/>
      <c r="K159" s="155"/>
      <c r="L159" s="155"/>
      <c r="M159" s="91"/>
      <c r="N159" s="79"/>
      <c r="O159" s="309"/>
      <c r="P159" s="309"/>
      <c r="Q159" s="90"/>
      <c r="R159" s="90"/>
      <c r="S159" s="91"/>
      <c r="T159" s="91"/>
      <c r="U159" s="91"/>
      <c r="V159" s="91"/>
      <c r="W159" s="91"/>
      <c r="X159" s="14"/>
    </row>
    <row r="160" spans="1:24">
      <c r="A160" s="14"/>
      <c r="B160" s="14"/>
      <c r="C160" s="76"/>
      <c r="D160" s="76"/>
      <c r="E160" s="417"/>
      <c r="F160" s="417"/>
      <c r="G160" s="90"/>
      <c r="H160" s="90"/>
      <c r="I160" s="91"/>
      <c r="J160" s="91"/>
      <c r="K160" s="91"/>
      <c r="L160" s="91"/>
      <c r="M160" s="91"/>
      <c r="N160" s="79"/>
      <c r="O160" s="76"/>
      <c r="P160" s="417"/>
      <c r="Q160" s="417"/>
      <c r="R160" s="90"/>
      <c r="S160" s="90"/>
      <c r="T160" s="91"/>
      <c r="U160" s="91"/>
      <c r="V160" s="91"/>
      <c r="W160" s="91"/>
      <c r="X160" s="47"/>
    </row>
    <row r="161" spans="1:24" ht="13.5" customHeight="1">
      <c r="A161" s="14"/>
      <c r="B161" s="62"/>
      <c r="C161" s="14"/>
      <c r="D161" s="14"/>
      <c r="E161" s="14"/>
      <c r="F161" s="14"/>
      <c r="G161" s="14"/>
      <c r="H161" s="14"/>
      <c r="I161" s="14"/>
      <c r="J161" s="14"/>
      <c r="K161" s="14"/>
      <c r="L161" s="14"/>
      <c r="M161" s="14"/>
      <c r="N161" s="14"/>
      <c r="O161" s="14"/>
      <c r="P161" s="14"/>
      <c r="Q161" s="14"/>
      <c r="R161" s="14"/>
      <c r="S161" s="14"/>
      <c r="T161" s="14"/>
      <c r="U161" s="14"/>
      <c r="V161" s="14"/>
      <c r="W161" s="14"/>
      <c r="X161" s="14"/>
    </row>
    <row r="162" spans="1:24">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row>
    <row r="163" spans="1:24">
      <c r="A163" s="14"/>
      <c r="B163" s="369" t="s">
        <v>244</v>
      </c>
      <c r="C163" s="369"/>
      <c r="D163" s="369"/>
      <c r="E163" s="369"/>
      <c r="F163" s="369"/>
      <c r="G163" s="369"/>
      <c r="H163" s="369"/>
      <c r="I163" s="369"/>
      <c r="J163" s="369"/>
      <c r="K163" s="369"/>
      <c r="L163" s="369"/>
      <c r="M163" s="369"/>
      <c r="N163" s="369"/>
      <c r="O163" s="369"/>
      <c r="P163" s="369"/>
      <c r="Q163" s="369"/>
      <c r="R163" s="369"/>
      <c r="S163" s="369"/>
      <c r="T163" s="369"/>
      <c r="U163" s="369"/>
      <c r="V163" s="369"/>
      <c r="W163" s="369"/>
      <c r="X163" s="369"/>
    </row>
    <row r="164" spans="1:24">
      <c r="A164" s="14"/>
      <c r="B164" s="369"/>
      <c r="C164" s="369"/>
      <c r="D164" s="369"/>
      <c r="E164" s="369"/>
      <c r="F164" s="369"/>
      <c r="G164" s="369"/>
      <c r="H164" s="369"/>
      <c r="I164" s="369"/>
      <c r="J164" s="369"/>
      <c r="K164" s="369"/>
      <c r="L164" s="369"/>
      <c r="M164" s="369"/>
      <c r="N164" s="369"/>
      <c r="O164" s="369"/>
      <c r="P164" s="369"/>
      <c r="Q164" s="369"/>
      <c r="R164" s="369"/>
      <c r="S164" s="369"/>
      <c r="T164" s="369"/>
      <c r="U164" s="369"/>
      <c r="V164" s="369"/>
      <c r="W164" s="369"/>
      <c r="X164" s="369"/>
    </row>
    <row r="165" spans="1:24">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row>
    <row r="166" spans="1:24">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row>
    <row r="167" spans="1:24">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row>
  </sheetData>
  <sheetProtection algorithmName="SHA-512" hashValue="UvnxOGFDs6TYcxm6zr7iEwz75AEHQwnguTDr5cWt+SxNFB0a3npgx7sMqCkNEDFPITQH1BJoxx9K5/I7NiZh9Q==" saltValue="EY2FrKr4TK7Dej1Dk84J+g==" spinCount="100000" sheet="1" objects="1" scenarios="1"/>
  <mergeCells count="154">
    <mergeCell ref="E155:F155"/>
    <mergeCell ref="E156:F156"/>
    <mergeCell ref="E157:F157"/>
    <mergeCell ref="N103:X103"/>
    <mergeCell ref="N104:X104"/>
    <mergeCell ref="N105:X105"/>
    <mergeCell ref="R51:U51"/>
    <mergeCell ref="R52:U52"/>
    <mergeCell ref="R53:U53"/>
    <mergeCell ref="R54:U54"/>
    <mergeCell ref="R55:U55"/>
    <mergeCell ref="D92:X92"/>
    <mergeCell ref="H52:K52"/>
    <mergeCell ref="H51:K51"/>
    <mergeCell ref="M51:P51"/>
    <mergeCell ref="M52:P52"/>
    <mergeCell ref="H55:K55"/>
    <mergeCell ref="H54:K54"/>
    <mergeCell ref="H53:K53"/>
    <mergeCell ref="M53:P53"/>
    <mergeCell ref="C115:W115"/>
    <mergeCell ref="C119:W119"/>
    <mergeCell ref="E148:F148"/>
    <mergeCell ref="O140:P140"/>
    <mergeCell ref="T31:X31"/>
    <mergeCell ref="B78:B83"/>
    <mergeCell ref="D80:X80"/>
    <mergeCell ref="D81:X81"/>
    <mergeCell ref="D82:X82"/>
    <mergeCell ref="D83:X83"/>
    <mergeCell ref="B88:B95"/>
    <mergeCell ref="D91:X91"/>
    <mergeCell ref="D93:X93"/>
    <mergeCell ref="D94:X94"/>
    <mergeCell ref="D95:X95"/>
    <mergeCell ref="D90:X90"/>
    <mergeCell ref="M54:P54"/>
    <mergeCell ref="M55:P55"/>
    <mergeCell ref="D55:G55"/>
    <mergeCell ref="D54:G54"/>
    <mergeCell ref="D53:G53"/>
    <mergeCell ref="D52:G52"/>
    <mergeCell ref="D51:G51"/>
    <mergeCell ref="D50:G50"/>
    <mergeCell ref="H50:K50"/>
    <mergeCell ref="M50:P50"/>
    <mergeCell ref="G59:J59"/>
    <mergeCell ref="J32:L32"/>
    <mergeCell ref="Q7:S7"/>
    <mergeCell ref="J14:U14"/>
    <mergeCell ref="J15:U15"/>
    <mergeCell ref="J16:U16"/>
    <mergeCell ref="J18:K18"/>
    <mergeCell ref="M18:N18"/>
    <mergeCell ref="J19:X19"/>
    <mergeCell ref="J20:X20"/>
    <mergeCell ref="J21:K21"/>
    <mergeCell ref="M21:N21"/>
    <mergeCell ref="P21:Q21"/>
    <mergeCell ref="N32:P32"/>
    <mergeCell ref="R32:T32"/>
    <mergeCell ref="R50:U50"/>
    <mergeCell ref="G58:J58"/>
    <mergeCell ref="B12:B33"/>
    <mergeCell ref="R29:T29"/>
    <mergeCell ref="B35:B41"/>
    <mergeCell ref="L35:M35"/>
    <mergeCell ref="P35:X35"/>
    <mergeCell ref="L36:M36"/>
    <mergeCell ref="P36:X36"/>
    <mergeCell ref="J38:X38"/>
    <mergeCell ref="J40:X40"/>
    <mergeCell ref="J41:X41"/>
    <mergeCell ref="J33:U33"/>
    <mergeCell ref="J23:X23"/>
    <mergeCell ref="J24:X24"/>
    <mergeCell ref="J26:K26"/>
    <mergeCell ref="K27:X27"/>
    <mergeCell ref="J28:X28"/>
    <mergeCell ref="J29:L29"/>
    <mergeCell ref="N29:P29"/>
    <mergeCell ref="M26:N26"/>
    <mergeCell ref="K31:Q31"/>
    <mergeCell ref="P160:Q160"/>
    <mergeCell ref="B65:B75"/>
    <mergeCell ref="S107:X107"/>
    <mergeCell ref="O136:P136"/>
    <mergeCell ref="O137:P137"/>
    <mergeCell ref="O138:P138"/>
    <mergeCell ref="O139:P139"/>
    <mergeCell ref="E160:F160"/>
    <mergeCell ref="E158:F158"/>
    <mergeCell ref="E159:F159"/>
    <mergeCell ref="E141:F141"/>
    <mergeCell ref="E142:F142"/>
    <mergeCell ref="E143:F143"/>
    <mergeCell ref="E144:F144"/>
    <mergeCell ref="E145:F145"/>
    <mergeCell ref="E146:F146"/>
    <mergeCell ref="E149:F149"/>
    <mergeCell ref="E150:F150"/>
    <mergeCell ref="E151:F151"/>
    <mergeCell ref="E152:F152"/>
    <mergeCell ref="E153:F153"/>
    <mergeCell ref="E154:F154"/>
    <mergeCell ref="Q100:S100"/>
    <mergeCell ref="O145:P145"/>
    <mergeCell ref="O146:P146"/>
    <mergeCell ref="O147:P147"/>
    <mergeCell ref="E147:F147"/>
    <mergeCell ref="C117:W117"/>
    <mergeCell ref="E136:F136"/>
    <mergeCell ref="E137:F137"/>
    <mergeCell ref="E138:F138"/>
    <mergeCell ref="E139:F139"/>
    <mergeCell ref="E140:F140"/>
    <mergeCell ref="P102:R102"/>
    <mergeCell ref="B44:B63"/>
    <mergeCell ref="D59:E59"/>
    <mergeCell ref="D58:E58"/>
    <mergeCell ref="T59:X59"/>
    <mergeCell ref="T58:X58"/>
    <mergeCell ref="P59:S59"/>
    <mergeCell ref="P58:S58"/>
    <mergeCell ref="K59:O59"/>
    <mergeCell ref="K58:O58"/>
    <mergeCell ref="V46:X46"/>
    <mergeCell ref="D56:X56"/>
    <mergeCell ref="F60:X60"/>
    <mergeCell ref="T57:X57"/>
    <mergeCell ref="B163:X164"/>
    <mergeCell ref="U61:W61"/>
    <mergeCell ref="R61:T61"/>
    <mergeCell ref="O61:Q61"/>
    <mergeCell ref="L61:N61"/>
    <mergeCell ref="I61:K61"/>
    <mergeCell ref="F61:H61"/>
    <mergeCell ref="D61:E61"/>
    <mergeCell ref="D62:E62"/>
    <mergeCell ref="U62:W62"/>
    <mergeCell ref="H70:W70"/>
    <mergeCell ref="H74:W74"/>
    <mergeCell ref="R62:T62"/>
    <mergeCell ref="O62:Q62"/>
    <mergeCell ref="O141:P141"/>
    <mergeCell ref="O142:P142"/>
    <mergeCell ref="O143:P143"/>
    <mergeCell ref="O144:P144"/>
    <mergeCell ref="L62:N62"/>
    <mergeCell ref="I62:K62"/>
    <mergeCell ref="F62:H62"/>
    <mergeCell ref="B111:X111"/>
    <mergeCell ref="N107:R107"/>
    <mergeCell ref="M102:N102"/>
  </mergeCells>
  <phoneticPr fontId="2"/>
  <dataValidations count="3">
    <dataValidation imeMode="on" allowBlank="1" showInputMessage="1" showErrorMessage="1" sqref="K31:Q31 T31:X31 V16:X16 P35:P36 K27 J28 J20 J14:J16 N103:X105 J41:X41 N107:R107 J23:J24"/>
    <dataValidation imeMode="off" allowBlank="1" showInputMessage="1" showErrorMessage="1" sqref="L35:M36 Q100:S100 U100 M26 N32 R32 W100 M21:N21 J21:K21 J18:K18 W6:W7 Q6:S7 J26:K26 J38:X38 M102:N102 J32:J33 R29 J29 N29 P102 P21:Q21 M18:N18 R45 H45 M45 H50:H55 R50:R55 U6:U7 M50:M55"/>
    <dataValidation imeMode="fullKatakana" allowBlank="1" showInputMessage="1" showErrorMessage="1" sqref="J40:X40 J86:S86"/>
  </dataValidations>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9525</xdr:colOff>
                    <xdr:row>36</xdr:row>
                    <xdr:rowOff>19050</xdr:rowOff>
                  </from>
                  <to>
                    <xdr:col>8</xdr:col>
                    <xdr:colOff>257175</xdr:colOff>
                    <xdr:row>37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9525</xdr:colOff>
                    <xdr:row>36</xdr:row>
                    <xdr:rowOff>19050</xdr:rowOff>
                  </from>
                  <to>
                    <xdr:col>16</xdr:col>
                    <xdr:colOff>257175</xdr:colOff>
                    <xdr:row>37</xdr:row>
                    <xdr:rowOff>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21</xdr:col>
                    <xdr:colOff>0</xdr:colOff>
                    <xdr:row>14</xdr:row>
                    <xdr:rowOff>19050</xdr:rowOff>
                  </from>
                  <to>
                    <xdr:col>21</xdr:col>
                    <xdr:colOff>247650</xdr:colOff>
                    <xdr:row>15</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21</xdr:col>
                    <xdr:colOff>0</xdr:colOff>
                    <xdr:row>13</xdr:row>
                    <xdr:rowOff>19050</xdr:rowOff>
                  </from>
                  <to>
                    <xdr:col>21</xdr:col>
                    <xdr:colOff>247650</xdr:colOff>
                    <xdr:row>14</xdr:row>
                    <xdr:rowOff>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2</xdr:col>
                    <xdr:colOff>47625</xdr:colOff>
                    <xdr:row>88</xdr:row>
                    <xdr:rowOff>238125</xdr:rowOff>
                  </from>
                  <to>
                    <xdr:col>3</xdr:col>
                    <xdr:colOff>19050</xdr:colOff>
                    <xdr:row>89</xdr:row>
                    <xdr:rowOff>247650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2</xdr:col>
                    <xdr:colOff>47625</xdr:colOff>
                    <xdr:row>90</xdr:row>
                    <xdr:rowOff>0</xdr:rowOff>
                  </from>
                  <to>
                    <xdr:col>3</xdr:col>
                    <xdr:colOff>19050</xdr:colOff>
                    <xdr:row>90</xdr:row>
                    <xdr:rowOff>247650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2</xdr:col>
                    <xdr:colOff>47625</xdr:colOff>
                    <xdr:row>91</xdr:row>
                    <xdr:rowOff>9525</xdr:rowOff>
                  </from>
                  <to>
                    <xdr:col>3</xdr:col>
                    <xdr:colOff>19050</xdr:colOff>
                    <xdr:row>92</xdr:row>
                    <xdr:rowOff>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2</xdr:col>
                    <xdr:colOff>47625</xdr:colOff>
                    <xdr:row>92</xdr:row>
                    <xdr:rowOff>352425</xdr:rowOff>
                  </from>
                  <to>
                    <xdr:col>3</xdr:col>
                    <xdr:colOff>19050</xdr:colOff>
                    <xdr:row>93</xdr:row>
                    <xdr:rowOff>247650</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2</xdr:col>
                    <xdr:colOff>47625</xdr:colOff>
                    <xdr:row>94</xdr:row>
                    <xdr:rowOff>0</xdr:rowOff>
                  </from>
                  <to>
                    <xdr:col>3</xdr:col>
                    <xdr:colOff>19050</xdr:colOff>
                    <xdr:row>94</xdr:row>
                    <xdr:rowOff>247650</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from>
                    <xdr:col>2</xdr:col>
                    <xdr:colOff>47625</xdr:colOff>
                    <xdr:row>78</xdr:row>
                    <xdr:rowOff>200025</xdr:rowOff>
                  </from>
                  <to>
                    <xdr:col>3</xdr:col>
                    <xdr:colOff>19050</xdr:colOff>
                    <xdr:row>79</xdr:row>
                    <xdr:rowOff>247650</xdr:rowOff>
                  </to>
                </anchor>
              </controlPr>
            </control>
          </mc:Choice>
        </mc:AlternateContent>
        <mc:AlternateContent xmlns:mc="http://schemas.openxmlformats.org/markup-compatibility/2006">
          <mc:Choice Requires="x14">
            <control shapeId="8210" r:id="rId14" name="Check Box 18">
              <controlPr defaultSize="0" autoFill="0" autoLine="0" autoPict="0">
                <anchor moveWithCells="1">
                  <from>
                    <xdr:col>2</xdr:col>
                    <xdr:colOff>47625</xdr:colOff>
                    <xdr:row>79</xdr:row>
                    <xdr:rowOff>352425</xdr:rowOff>
                  </from>
                  <to>
                    <xdr:col>3</xdr:col>
                    <xdr:colOff>19050</xdr:colOff>
                    <xdr:row>80</xdr:row>
                    <xdr:rowOff>219075</xdr:rowOff>
                  </to>
                </anchor>
              </controlPr>
            </control>
          </mc:Choice>
        </mc:AlternateContent>
        <mc:AlternateContent xmlns:mc="http://schemas.openxmlformats.org/markup-compatibility/2006">
          <mc:Choice Requires="x14">
            <control shapeId="8211" r:id="rId15" name="Check Box 19">
              <controlPr defaultSize="0" autoFill="0" autoLine="0" autoPict="0">
                <anchor moveWithCells="1">
                  <from>
                    <xdr:col>2</xdr:col>
                    <xdr:colOff>47625</xdr:colOff>
                    <xdr:row>81</xdr:row>
                    <xdr:rowOff>342900</xdr:rowOff>
                  </from>
                  <to>
                    <xdr:col>3</xdr:col>
                    <xdr:colOff>19050</xdr:colOff>
                    <xdr:row>82</xdr:row>
                    <xdr:rowOff>209550</xdr:rowOff>
                  </to>
                </anchor>
              </controlPr>
            </control>
          </mc:Choice>
        </mc:AlternateContent>
        <mc:AlternateContent xmlns:mc="http://schemas.openxmlformats.org/markup-compatibility/2006">
          <mc:Choice Requires="x14">
            <control shapeId="8212" r:id="rId16" name="Check Box 20">
              <controlPr defaultSize="0" autoFill="0" autoLine="0" autoPict="0">
                <anchor moveWithCells="1">
                  <from>
                    <xdr:col>2</xdr:col>
                    <xdr:colOff>47625</xdr:colOff>
                    <xdr:row>111</xdr:row>
                    <xdr:rowOff>9525</xdr:rowOff>
                  </from>
                  <to>
                    <xdr:col>3</xdr:col>
                    <xdr:colOff>19050</xdr:colOff>
                    <xdr:row>111</xdr:row>
                    <xdr:rowOff>257175</xdr:rowOff>
                  </to>
                </anchor>
              </controlPr>
            </control>
          </mc:Choice>
        </mc:AlternateContent>
        <mc:AlternateContent xmlns:mc="http://schemas.openxmlformats.org/markup-compatibility/2006">
          <mc:Choice Requires="x14">
            <control shapeId="8213" r:id="rId17" name="Check Box 21">
              <controlPr defaultSize="0" autoFill="0" autoLine="0" autoPict="0">
                <anchor moveWithCells="1">
                  <from>
                    <xdr:col>2</xdr:col>
                    <xdr:colOff>47625</xdr:colOff>
                    <xdr:row>119</xdr:row>
                    <xdr:rowOff>19050</xdr:rowOff>
                  </from>
                  <to>
                    <xdr:col>3</xdr:col>
                    <xdr:colOff>19050</xdr:colOff>
                    <xdr:row>120</xdr:row>
                    <xdr:rowOff>0</xdr:rowOff>
                  </to>
                </anchor>
              </controlPr>
            </control>
          </mc:Choice>
        </mc:AlternateContent>
        <mc:AlternateContent xmlns:mc="http://schemas.openxmlformats.org/markup-compatibility/2006">
          <mc:Choice Requires="x14">
            <control shapeId="8214" r:id="rId18" name="Check Box 22">
              <controlPr defaultSize="0" autoFill="0" autoLine="0" autoPict="0">
                <anchor moveWithCells="1">
                  <from>
                    <xdr:col>2</xdr:col>
                    <xdr:colOff>47625</xdr:colOff>
                    <xdr:row>113</xdr:row>
                    <xdr:rowOff>19050</xdr:rowOff>
                  </from>
                  <to>
                    <xdr:col>3</xdr:col>
                    <xdr:colOff>19050</xdr:colOff>
                    <xdr:row>114</xdr:row>
                    <xdr:rowOff>0</xdr:rowOff>
                  </to>
                </anchor>
              </controlPr>
            </control>
          </mc:Choice>
        </mc:AlternateContent>
        <mc:AlternateContent xmlns:mc="http://schemas.openxmlformats.org/markup-compatibility/2006">
          <mc:Choice Requires="x14">
            <control shapeId="8215" r:id="rId19" name="Check Box 23">
              <controlPr defaultSize="0" autoFill="0" autoLine="0" autoPict="0">
                <anchor moveWithCells="1">
                  <from>
                    <xdr:col>2</xdr:col>
                    <xdr:colOff>47625</xdr:colOff>
                    <xdr:row>115</xdr:row>
                    <xdr:rowOff>19050</xdr:rowOff>
                  </from>
                  <to>
                    <xdr:col>3</xdr:col>
                    <xdr:colOff>19050</xdr:colOff>
                    <xdr:row>116</xdr:row>
                    <xdr:rowOff>0</xdr:rowOff>
                  </to>
                </anchor>
              </controlPr>
            </control>
          </mc:Choice>
        </mc:AlternateContent>
        <mc:AlternateContent xmlns:mc="http://schemas.openxmlformats.org/markup-compatibility/2006">
          <mc:Choice Requires="x14">
            <control shapeId="8216" r:id="rId20" name="Check Box 24">
              <controlPr defaultSize="0" autoFill="0" autoLine="0" autoPict="0">
                <anchor moveWithCells="1">
                  <from>
                    <xdr:col>2</xdr:col>
                    <xdr:colOff>47625</xdr:colOff>
                    <xdr:row>117</xdr:row>
                    <xdr:rowOff>19050</xdr:rowOff>
                  </from>
                  <to>
                    <xdr:col>3</xdr:col>
                    <xdr:colOff>19050</xdr:colOff>
                    <xdr:row>118</xdr:row>
                    <xdr:rowOff>0</xdr:rowOff>
                  </to>
                </anchor>
              </controlPr>
            </control>
          </mc:Choice>
        </mc:AlternateContent>
        <mc:AlternateContent xmlns:mc="http://schemas.openxmlformats.org/markup-compatibility/2006">
          <mc:Choice Requires="x14">
            <control shapeId="8218" r:id="rId21" name="Check Box 26">
              <controlPr defaultSize="0" autoFill="0" autoLine="0" autoPict="0">
                <anchor moveWithCells="1">
                  <from>
                    <xdr:col>2</xdr:col>
                    <xdr:colOff>47625</xdr:colOff>
                    <xdr:row>80</xdr:row>
                    <xdr:rowOff>352425</xdr:rowOff>
                  </from>
                  <to>
                    <xdr:col>3</xdr:col>
                    <xdr:colOff>19050</xdr:colOff>
                    <xdr:row>81</xdr:row>
                    <xdr:rowOff>219075</xdr:rowOff>
                  </to>
                </anchor>
              </controlPr>
            </control>
          </mc:Choice>
        </mc:AlternateContent>
        <mc:AlternateContent xmlns:mc="http://schemas.openxmlformats.org/markup-compatibility/2006">
          <mc:Choice Requires="x14">
            <control shapeId="8219" r:id="rId22" name="Check Box 27">
              <controlPr defaultSize="0" autoFill="0" autoLine="0" autoPict="0">
                <anchor moveWithCells="1">
                  <from>
                    <xdr:col>5</xdr:col>
                    <xdr:colOff>266700</xdr:colOff>
                    <xdr:row>24</xdr:row>
                    <xdr:rowOff>19050</xdr:rowOff>
                  </from>
                  <to>
                    <xdr:col>6</xdr:col>
                    <xdr:colOff>238125</xdr:colOff>
                    <xdr:row>25</xdr:row>
                    <xdr:rowOff>0</xdr:rowOff>
                  </to>
                </anchor>
              </controlPr>
            </control>
          </mc:Choice>
        </mc:AlternateContent>
        <mc:AlternateContent xmlns:mc="http://schemas.openxmlformats.org/markup-compatibility/2006">
          <mc:Choice Requires="x14">
            <control shapeId="8275" r:id="rId23" name="Check Box 83">
              <controlPr defaultSize="0" autoFill="0" autoLine="0" autoPict="0">
                <anchor moveWithCells="1">
                  <from>
                    <xdr:col>2</xdr:col>
                    <xdr:colOff>47625</xdr:colOff>
                    <xdr:row>88</xdr:row>
                    <xdr:rowOff>238125</xdr:rowOff>
                  </from>
                  <to>
                    <xdr:col>3</xdr:col>
                    <xdr:colOff>19050</xdr:colOff>
                    <xdr:row>89</xdr:row>
                    <xdr:rowOff>247650</xdr:rowOff>
                  </to>
                </anchor>
              </controlPr>
            </control>
          </mc:Choice>
        </mc:AlternateContent>
        <mc:AlternateContent xmlns:mc="http://schemas.openxmlformats.org/markup-compatibility/2006">
          <mc:Choice Requires="x14">
            <control shapeId="8277" r:id="rId24" name="Check Box 85">
              <controlPr defaultSize="0" autoFill="0" autoLine="0" autoPict="0">
                <anchor moveWithCells="1">
                  <from>
                    <xdr:col>2</xdr:col>
                    <xdr:colOff>9525</xdr:colOff>
                    <xdr:row>65</xdr:row>
                    <xdr:rowOff>0</xdr:rowOff>
                  </from>
                  <to>
                    <xdr:col>2</xdr:col>
                    <xdr:colOff>257175</xdr:colOff>
                    <xdr:row>66</xdr:row>
                    <xdr:rowOff>19050</xdr:rowOff>
                  </to>
                </anchor>
              </controlPr>
            </control>
          </mc:Choice>
        </mc:AlternateContent>
        <mc:AlternateContent xmlns:mc="http://schemas.openxmlformats.org/markup-compatibility/2006">
          <mc:Choice Requires="x14">
            <control shapeId="8279" r:id="rId25" name="Check Box 87">
              <controlPr defaultSize="0" autoFill="0" autoLine="0" autoPict="0">
                <anchor moveWithCells="1">
                  <from>
                    <xdr:col>3</xdr:col>
                    <xdr:colOff>9525</xdr:colOff>
                    <xdr:row>66</xdr:row>
                    <xdr:rowOff>0</xdr:rowOff>
                  </from>
                  <to>
                    <xdr:col>3</xdr:col>
                    <xdr:colOff>257175</xdr:colOff>
                    <xdr:row>67</xdr:row>
                    <xdr:rowOff>19050</xdr:rowOff>
                  </to>
                </anchor>
              </controlPr>
            </control>
          </mc:Choice>
        </mc:AlternateContent>
        <mc:AlternateContent xmlns:mc="http://schemas.openxmlformats.org/markup-compatibility/2006">
          <mc:Choice Requires="x14">
            <control shapeId="8280" r:id="rId26" name="Check Box 88">
              <controlPr defaultSize="0" autoFill="0" autoLine="0" autoPict="0">
                <anchor moveWithCells="1">
                  <from>
                    <xdr:col>3</xdr:col>
                    <xdr:colOff>9525</xdr:colOff>
                    <xdr:row>66</xdr:row>
                    <xdr:rowOff>219075</xdr:rowOff>
                  </from>
                  <to>
                    <xdr:col>3</xdr:col>
                    <xdr:colOff>257175</xdr:colOff>
                    <xdr:row>68</xdr:row>
                    <xdr:rowOff>9525</xdr:rowOff>
                  </to>
                </anchor>
              </controlPr>
            </control>
          </mc:Choice>
        </mc:AlternateContent>
        <mc:AlternateContent xmlns:mc="http://schemas.openxmlformats.org/markup-compatibility/2006">
          <mc:Choice Requires="x14">
            <control shapeId="8283" r:id="rId27" name="Check Box 91">
              <controlPr defaultSize="0" autoFill="0" autoLine="0" autoPict="0">
                <anchor moveWithCells="1">
                  <from>
                    <xdr:col>3</xdr:col>
                    <xdr:colOff>9525</xdr:colOff>
                    <xdr:row>69</xdr:row>
                    <xdr:rowOff>0</xdr:rowOff>
                  </from>
                  <to>
                    <xdr:col>3</xdr:col>
                    <xdr:colOff>257175</xdr:colOff>
                    <xdr:row>70</xdr:row>
                    <xdr:rowOff>19050</xdr:rowOff>
                  </to>
                </anchor>
              </controlPr>
            </control>
          </mc:Choice>
        </mc:AlternateContent>
        <mc:AlternateContent xmlns:mc="http://schemas.openxmlformats.org/markup-compatibility/2006">
          <mc:Choice Requires="x14">
            <control shapeId="8291" r:id="rId28" name="Check Box 99">
              <controlPr defaultSize="0" autoFill="0" autoLine="0" autoPict="0">
                <anchor moveWithCells="1">
                  <from>
                    <xdr:col>3</xdr:col>
                    <xdr:colOff>9525</xdr:colOff>
                    <xdr:row>67</xdr:row>
                    <xdr:rowOff>219075</xdr:rowOff>
                  </from>
                  <to>
                    <xdr:col>3</xdr:col>
                    <xdr:colOff>257175</xdr:colOff>
                    <xdr:row>69</xdr:row>
                    <xdr:rowOff>9525</xdr:rowOff>
                  </to>
                </anchor>
              </controlPr>
            </control>
          </mc:Choice>
        </mc:AlternateContent>
        <mc:AlternateContent xmlns:mc="http://schemas.openxmlformats.org/markup-compatibility/2006">
          <mc:Choice Requires="x14">
            <control shapeId="8292" r:id="rId29" name="Check Box 100">
              <controlPr defaultSize="0" autoFill="0" autoLine="0" autoPict="0">
                <anchor moveWithCells="1">
                  <from>
                    <xdr:col>2</xdr:col>
                    <xdr:colOff>9525</xdr:colOff>
                    <xdr:row>70</xdr:row>
                    <xdr:rowOff>0</xdr:rowOff>
                  </from>
                  <to>
                    <xdr:col>2</xdr:col>
                    <xdr:colOff>257175</xdr:colOff>
                    <xdr:row>71</xdr:row>
                    <xdr:rowOff>19050</xdr:rowOff>
                  </to>
                </anchor>
              </controlPr>
            </control>
          </mc:Choice>
        </mc:AlternateContent>
        <mc:AlternateContent xmlns:mc="http://schemas.openxmlformats.org/markup-compatibility/2006">
          <mc:Choice Requires="x14">
            <control shapeId="8293" r:id="rId30" name="Check Box 101">
              <controlPr defaultSize="0" autoFill="0" autoLine="0" autoPict="0">
                <anchor moveWithCells="1">
                  <from>
                    <xdr:col>3</xdr:col>
                    <xdr:colOff>9525</xdr:colOff>
                    <xdr:row>71</xdr:row>
                    <xdr:rowOff>0</xdr:rowOff>
                  </from>
                  <to>
                    <xdr:col>3</xdr:col>
                    <xdr:colOff>257175</xdr:colOff>
                    <xdr:row>72</xdr:row>
                    <xdr:rowOff>19050</xdr:rowOff>
                  </to>
                </anchor>
              </controlPr>
            </control>
          </mc:Choice>
        </mc:AlternateContent>
        <mc:AlternateContent xmlns:mc="http://schemas.openxmlformats.org/markup-compatibility/2006">
          <mc:Choice Requires="x14">
            <control shapeId="8294" r:id="rId31" name="Check Box 102">
              <controlPr defaultSize="0" autoFill="0" autoLine="0" autoPict="0">
                <anchor moveWithCells="1">
                  <from>
                    <xdr:col>3</xdr:col>
                    <xdr:colOff>9525</xdr:colOff>
                    <xdr:row>71</xdr:row>
                    <xdr:rowOff>219075</xdr:rowOff>
                  </from>
                  <to>
                    <xdr:col>3</xdr:col>
                    <xdr:colOff>257175</xdr:colOff>
                    <xdr:row>73</xdr:row>
                    <xdr:rowOff>9525</xdr:rowOff>
                  </to>
                </anchor>
              </controlPr>
            </control>
          </mc:Choice>
        </mc:AlternateContent>
        <mc:AlternateContent xmlns:mc="http://schemas.openxmlformats.org/markup-compatibility/2006">
          <mc:Choice Requires="x14">
            <control shapeId="8298" r:id="rId32" name="Check Box 106">
              <controlPr defaultSize="0" autoFill="0" autoLine="0" autoPict="0">
                <anchor moveWithCells="1">
                  <from>
                    <xdr:col>2</xdr:col>
                    <xdr:colOff>47625</xdr:colOff>
                    <xdr:row>112</xdr:row>
                    <xdr:rowOff>19050</xdr:rowOff>
                  </from>
                  <to>
                    <xdr:col>3</xdr:col>
                    <xdr:colOff>19050</xdr:colOff>
                    <xdr:row>113</xdr:row>
                    <xdr:rowOff>0</xdr:rowOff>
                  </to>
                </anchor>
              </controlPr>
            </control>
          </mc:Choice>
        </mc:AlternateContent>
        <mc:AlternateContent xmlns:mc="http://schemas.openxmlformats.org/markup-compatibility/2006">
          <mc:Choice Requires="x14">
            <control shapeId="8301" r:id="rId33" name="Check Box 109">
              <controlPr defaultSize="0" autoFill="0" autoLine="0" autoPict="0">
                <anchor moveWithCells="1">
                  <from>
                    <xdr:col>2</xdr:col>
                    <xdr:colOff>47625</xdr:colOff>
                    <xdr:row>121</xdr:row>
                    <xdr:rowOff>19050</xdr:rowOff>
                  </from>
                  <to>
                    <xdr:col>3</xdr:col>
                    <xdr:colOff>19050</xdr:colOff>
                    <xdr:row>122</xdr:row>
                    <xdr:rowOff>0</xdr:rowOff>
                  </to>
                </anchor>
              </controlPr>
            </control>
          </mc:Choice>
        </mc:AlternateContent>
        <mc:AlternateContent xmlns:mc="http://schemas.openxmlformats.org/markup-compatibility/2006">
          <mc:Choice Requires="x14">
            <control shapeId="8305" r:id="rId34" name="Check Box 113">
              <controlPr defaultSize="0" autoFill="0" autoLine="0" autoPict="0">
                <anchor moveWithCells="1">
                  <from>
                    <xdr:col>2</xdr:col>
                    <xdr:colOff>47625</xdr:colOff>
                    <xdr:row>120</xdr:row>
                    <xdr:rowOff>19050</xdr:rowOff>
                  </from>
                  <to>
                    <xdr:col>3</xdr:col>
                    <xdr:colOff>19050</xdr:colOff>
                    <xdr:row>121</xdr:row>
                    <xdr:rowOff>0</xdr:rowOff>
                  </to>
                </anchor>
              </controlPr>
            </control>
          </mc:Choice>
        </mc:AlternateContent>
        <mc:AlternateContent xmlns:mc="http://schemas.openxmlformats.org/markup-compatibility/2006">
          <mc:Choice Requires="x14">
            <control shapeId="8306" r:id="rId35" name="Check Box 114">
              <controlPr defaultSize="0" autoFill="0" autoLine="0" autoPict="0">
                <anchor moveWithCells="1">
                  <from>
                    <xdr:col>18</xdr:col>
                    <xdr:colOff>47625</xdr:colOff>
                    <xdr:row>120</xdr:row>
                    <xdr:rowOff>19050</xdr:rowOff>
                  </from>
                  <to>
                    <xdr:col>19</xdr:col>
                    <xdr:colOff>19050</xdr:colOff>
                    <xdr:row>121</xdr:row>
                    <xdr:rowOff>0</xdr:rowOff>
                  </to>
                </anchor>
              </controlPr>
            </control>
          </mc:Choice>
        </mc:AlternateContent>
        <mc:AlternateContent xmlns:mc="http://schemas.openxmlformats.org/markup-compatibility/2006">
          <mc:Choice Requires="x14">
            <control shapeId="8310" r:id="rId36" name="Check Box 118">
              <controlPr defaultSize="0" autoFill="0" autoLine="0" autoPict="0">
                <anchor moveWithCells="1">
                  <from>
                    <xdr:col>2</xdr:col>
                    <xdr:colOff>47625</xdr:colOff>
                    <xdr:row>92</xdr:row>
                    <xdr:rowOff>0</xdr:rowOff>
                  </from>
                  <to>
                    <xdr:col>3</xdr:col>
                    <xdr:colOff>19050</xdr:colOff>
                    <xdr:row>92</xdr:row>
                    <xdr:rowOff>247650</xdr:rowOff>
                  </to>
                </anchor>
              </controlPr>
            </control>
          </mc:Choice>
        </mc:AlternateContent>
        <mc:AlternateContent xmlns:mc="http://schemas.openxmlformats.org/markup-compatibility/2006">
          <mc:Choice Requires="x14">
            <control shapeId="8311" r:id="rId37" name="Check Box 119">
              <controlPr defaultSize="0" autoFill="0" autoLine="0" autoPict="0">
                <anchor moveWithCells="1">
                  <from>
                    <xdr:col>3</xdr:col>
                    <xdr:colOff>9525</xdr:colOff>
                    <xdr:row>72</xdr:row>
                    <xdr:rowOff>219075</xdr:rowOff>
                  </from>
                  <to>
                    <xdr:col>3</xdr:col>
                    <xdr:colOff>257175</xdr:colOff>
                    <xdr:row>74</xdr:row>
                    <xdr:rowOff>9525</xdr:rowOff>
                  </to>
                </anchor>
              </controlPr>
            </control>
          </mc:Choice>
        </mc:AlternateContent>
        <mc:AlternateContent xmlns:mc="http://schemas.openxmlformats.org/markup-compatibility/2006">
          <mc:Choice Requires="x14">
            <control shapeId="8312" r:id="rId38" name="Check Box 120">
              <controlPr defaultSize="0" autoFill="0" autoLine="0" autoPict="0">
                <anchor moveWithCells="1">
                  <from>
                    <xdr:col>2</xdr:col>
                    <xdr:colOff>9525</xdr:colOff>
                    <xdr:row>74</xdr:row>
                    <xdr:rowOff>0</xdr:rowOff>
                  </from>
                  <to>
                    <xdr:col>2</xdr:col>
                    <xdr:colOff>257175</xdr:colOff>
                    <xdr:row>75</xdr:row>
                    <xdr:rowOff>19050</xdr:rowOff>
                  </to>
                </anchor>
              </controlPr>
            </control>
          </mc:Choice>
        </mc:AlternateContent>
        <mc:AlternateContent xmlns:mc="http://schemas.openxmlformats.org/markup-compatibility/2006">
          <mc:Choice Requires="x14">
            <control shapeId="8318" r:id="rId39" name="Check Box 126">
              <controlPr defaultSize="0" autoFill="0" autoLine="0" autoPict="0">
                <anchor moveWithCells="1">
                  <from>
                    <xdr:col>18</xdr:col>
                    <xdr:colOff>47625</xdr:colOff>
                    <xdr:row>121</xdr:row>
                    <xdr:rowOff>19050</xdr:rowOff>
                  </from>
                  <to>
                    <xdr:col>19</xdr:col>
                    <xdr:colOff>19050</xdr:colOff>
                    <xdr:row>122</xdr:row>
                    <xdr:rowOff>0</xdr:rowOff>
                  </to>
                </anchor>
              </controlPr>
            </control>
          </mc:Choice>
        </mc:AlternateContent>
        <mc:AlternateContent xmlns:mc="http://schemas.openxmlformats.org/markup-compatibility/2006">
          <mc:Choice Requires="x14">
            <control shapeId="8322" r:id="rId40" name="Check Box 130">
              <controlPr defaultSize="0" autoFill="0" autoLine="0" autoPict="0">
                <anchor moveWithCells="1">
                  <from>
                    <xdr:col>13</xdr:col>
                    <xdr:colOff>9525</xdr:colOff>
                    <xdr:row>70</xdr:row>
                    <xdr:rowOff>219075</xdr:rowOff>
                  </from>
                  <to>
                    <xdr:col>13</xdr:col>
                    <xdr:colOff>257175</xdr:colOff>
                    <xdr:row>72</xdr:row>
                    <xdr:rowOff>9525</xdr:rowOff>
                  </to>
                </anchor>
              </controlPr>
            </control>
          </mc:Choice>
        </mc:AlternateContent>
        <mc:AlternateContent xmlns:mc="http://schemas.openxmlformats.org/markup-compatibility/2006">
          <mc:Choice Requires="x14">
            <control shapeId="8324" r:id="rId41" name="Check Box 132">
              <controlPr defaultSize="0" autoFill="0" autoLine="0" autoPict="0">
                <anchor moveWithCells="1">
                  <from>
                    <xdr:col>13</xdr:col>
                    <xdr:colOff>9525</xdr:colOff>
                    <xdr:row>71</xdr:row>
                    <xdr:rowOff>219075</xdr:rowOff>
                  </from>
                  <to>
                    <xdr:col>13</xdr:col>
                    <xdr:colOff>257175</xdr:colOff>
                    <xdr:row>73</xdr:row>
                    <xdr:rowOff>9525</xdr:rowOff>
                  </to>
                </anchor>
              </controlPr>
            </control>
          </mc:Choice>
        </mc:AlternateContent>
        <mc:AlternateContent xmlns:mc="http://schemas.openxmlformats.org/markup-compatibility/2006">
          <mc:Choice Requires="x14">
            <control shapeId="8326" r:id="rId42" name="Check Box 134">
              <controlPr defaultSize="0" autoFill="0" autoLine="0" autoPict="0">
                <anchor moveWithCells="1">
                  <from>
                    <xdr:col>13</xdr:col>
                    <xdr:colOff>47625</xdr:colOff>
                    <xdr:row>120</xdr:row>
                    <xdr:rowOff>19050</xdr:rowOff>
                  </from>
                  <to>
                    <xdr:col>14</xdr:col>
                    <xdr:colOff>19050</xdr:colOff>
                    <xdr:row>121</xdr:row>
                    <xdr:rowOff>0</xdr:rowOff>
                  </to>
                </anchor>
              </controlPr>
            </control>
          </mc:Choice>
        </mc:AlternateContent>
        <mc:AlternateContent xmlns:mc="http://schemas.openxmlformats.org/markup-compatibility/2006">
          <mc:Choice Requires="x14">
            <control shapeId="8327" r:id="rId43" name="Check Box 135">
              <controlPr defaultSize="0" autoFill="0" autoLine="0" autoPict="0">
                <anchor moveWithCells="1">
                  <from>
                    <xdr:col>9</xdr:col>
                    <xdr:colOff>9525</xdr:colOff>
                    <xdr:row>11</xdr:row>
                    <xdr:rowOff>19050</xdr:rowOff>
                  </from>
                  <to>
                    <xdr:col>9</xdr:col>
                    <xdr:colOff>257175</xdr:colOff>
                    <xdr:row>12</xdr:row>
                    <xdr:rowOff>0</xdr:rowOff>
                  </to>
                </anchor>
              </controlPr>
            </control>
          </mc:Choice>
        </mc:AlternateContent>
        <mc:AlternateContent xmlns:mc="http://schemas.openxmlformats.org/markup-compatibility/2006">
          <mc:Choice Requires="x14">
            <control shapeId="8328" r:id="rId44" name="Check Box 136">
              <controlPr defaultSize="0" autoFill="0" autoLine="0" autoPict="0">
                <anchor moveWithCells="1">
                  <from>
                    <xdr:col>14</xdr:col>
                    <xdr:colOff>9525</xdr:colOff>
                    <xdr:row>11</xdr:row>
                    <xdr:rowOff>19050</xdr:rowOff>
                  </from>
                  <to>
                    <xdr:col>14</xdr:col>
                    <xdr:colOff>257175</xdr:colOff>
                    <xdr:row>12</xdr:row>
                    <xdr:rowOff>0</xdr:rowOff>
                  </to>
                </anchor>
              </controlPr>
            </control>
          </mc:Choice>
        </mc:AlternateContent>
        <mc:AlternateContent xmlns:mc="http://schemas.openxmlformats.org/markup-compatibility/2006">
          <mc:Choice Requires="x14">
            <control shapeId="8329" r:id="rId45" name="Check Box 137">
              <controlPr defaultSize="0" autoFill="0" autoLine="0" autoPict="0">
                <anchor moveWithCells="1">
                  <from>
                    <xdr:col>19</xdr:col>
                    <xdr:colOff>9525</xdr:colOff>
                    <xdr:row>11</xdr:row>
                    <xdr:rowOff>19050</xdr:rowOff>
                  </from>
                  <to>
                    <xdr:col>19</xdr:col>
                    <xdr:colOff>257175</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67"/>
  <sheetViews>
    <sheetView workbookViewId="0"/>
  </sheetViews>
  <sheetFormatPr defaultColWidth="9" defaultRowHeight="13.5"/>
  <cols>
    <col min="1" max="24" width="3.625" style="16" customWidth="1"/>
    <col min="25" max="25" width="2.125" style="16" customWidth="1"/>
    <col min="26" max="16384" width="9" style="16"/>
  </cols>
  <sheetData>
    <row r="1" spans="1:24" ht="18" customHeight="1">
      <c r="A1" s="14" t="s">
        <v>31</v>
      </c>
      <c r="B1" s="14"/>
      <c r="C1" s="14"/>
      <c r="D1" s="14"/>
      <c r="E1" s="14"/>
      <c r="F1" s="14"/>
      <c r="G1" s="14"/>
      <c r="H1" s="14"/>
      <c r="I1" s="14"/>
      <c r="J1" s="14"/>
      <c r="K1" s="14"/>
      <c r="L1" s="14"/>
      <c r="M1" s="14"/>
      <c r="N1" s="14"/>
      <c r="O1" s="14"/>
      <c r="P1" s="14"/>
      <c r="Q1" s="14"/>
      <c r="R1" s="14"/>
      <c r="S1" s="14"/>
      <c r="T1" s="15" t="s">
        <v>32</v>
      </c>
      <c r="U1" s="15"/>
      <c r="V1" s="15"/>
      <c r="W1" s="15"/>
      <c r="X1" s="15"/>
    </row>
    <row r="2" spans="1:24" ht="18" customHeight="1">
      <c r="A2" s="14"/>
      <c r="B2" s="14"/>
      <c r="C2" s="14"/>
      <c r="D2" s="14"/>
      <c r="E2" s="14"/>
      <c r="F2" s="14"/>
      <c r="G2" s="14"/>
      <c r="H2" s="14"/>
      <c r="I2" s="14"/>
      <c r="J2" s="14"/>
      <c r="K2" s="14"/>
      <c r="L2" s="14"/>
      <c r="M2" s="14"/>
      <c r="N2" s="14"/>
      <c r="O2" s="14"/>
      <c r="P2" s="14"/>
      <c r="Q2" s="14"/>
      <c r="R2" s="14"/>
      <c r="S2" s="14"/>
      <c r="T2" s="14"/>
      <c r="U2" s="14"/>
      <c r="V2" s="14"/>
      <c r="W2" s="14"/>
      <c r="X2" s="17" t="s">
        <v>128</v>
      </c>
    </row>
    <row r="3" spans="1:24" ht="18" customHeight="1">
      <c r="A3" s="14"/>
      <c r="B3" s="14"/>
      <c r="C3" s="14"/>
      <c r="D3" s="14"/>
      <c r="E3" s="14"/>
      <c r="F3" s="14"/>
      <c r="G3" s="14"/>
      <c r="H3" s="14"/>
      <c r="I3" s="14"/>
      <c r="J3" s="14"/>
      <c r="K3" s="14"/>
      <c r="L3" s="14"/>
      <c r="M3" s="14"/>
      <c r="N3" s="14"/>
      <c r="O3" s="14"/>
      <c r="P3" s="14"/>
      <c r="Q3" s="14"/>
      <c r="R3" s="14"/>
      <c r="S3" s="14"/>
      <c r="T3" s="14"/>
      <c r="U3" s="14"/>
      <c r="V3" s="14"/>
      <c r="W3" s="14"/>
      <c r="X3" s="14"/>
    </row>
    <row r="4" spans="1:24" ht="18" customHeight="1">
      <c r="A4" s="14"/>
      <c r="B4" s="18"/>
      <c r="C4" s="18"/>
      <c r="D4" s="18"/>
      <c r="E4" s="14"/>
      <c r="F4" s="14"/>
      <c r="G4" s="14"/>
      <c r="H4" s="14"/>
      <c r="I4" s="14"/>
      <c r="J4" s="14"/>
      <c r="K4" s="183"/>
      <c r="L4" s="14"/>
      <c r="M4" s="14"/>
      <c r="N4" s="14"/>
      <c r="O4" s="14"/>
      <c r="P4" s="14"/>
      <c r="Q4" s="14"/>
      <c r="R4" s="14"/>
      <c r="S4" s="14"/>
      <c r="T4" s="14"/>
      <c r="U4" s="18"/>
      <c r="V4" s="18"/>
      <c r="W4" s="14"/>
      <c r="X4" s="14"/>
    </row>
    <row r="5" spans="1:24" ht="18" customHeight="1">
      <c r="A5" s="14"/>
      <c r="B5" s="18"/>
      <c r="C5" s="18"/>
      <c r="D5" s="18"/>
      <c r="E5" s="14"/>
      <c r="F5" s="14"/>
      <c r="H5" s="14"/>
      <c r="I5" s="14"/>
      <c r="K5" s="206" t="s">
        <v>174</v>
      </c>
      <c r="L5" s="14"/>
      <c r="M5" s="14"/>
      <c r="N5" s="14"/>
      <c r="O5" s="14"/>
      <c r="P5" s="14"/>
      <c r="Q5" s="14"/>
      <c r="R5" s="14"/>
      <c r="S5" s="14"/>
      <c r="T5" s="14"/>
      <c r="U5" s="18"/>
      <c r="V5" s="18"/>
      <c r="W5" s="14"/>
      <c r="X5" s="17"/>
    </row>
    <row r="6" spans="1:24" ht="18" customHeight="1">
      <c r="A6" s="14"/>
      <c r="B6" s="14"/>
      <c r="C6" s="14"/>
      <c r="D6" s="14"/>
      <c r="E6" s="14"/>
      <c r="F6" s="14"/>
      <c r="G6" s="14"/>
      <c r="H6" s="14"/>
      <c r="I6" s="14"/>
      <c r="J6" s="14"/>
      <c r="K6" s="14"/>
      <c r="L6" s="14"/>
      <c r="M6" s="14"/>
      <c r="N6" s="14"/>
      <c r="O6" s="14"/>
      <c r="P6" s="14"/>
      <c r="Q6" s="185"/>
      <c r="R6" s="185"/>
      <c r="S6" s="185"/>
      <c r="T6" s="14"/>
      <c r="U6" s="184"/>
      <c r="V6" s="14"/>
      <c r="W6" s="184"/>
      <c r="X6" s="14"/>
    </row>
    <row r="7" spans="1:24" ht="18" customHeight="1">
      <c r="A7" s="14"/>
      <c r="B7" s="14"/>
      <c r="C7" s="14"/>
      <c r="D7" s="14"/>
      <c r="E7" s="14"/>
      <c r="F7" s="14"/>
      <c r="G7" s="14"/>
      <c r="H7" s="14"/>
      <c r="I7" s="14"/>
      <c r="J7" s="14"/>
      <c r="K7" s="14"/>
      <c r="L7" s="14"/>
      <c r="M7" s="14"/>
      <c r="N7" s="14"/>
      <c r="O7" s="14"/>
      <c r="P7" s="14"/>
      <c r="Q7" s="421">
        <v>2022</v>
      </c>
      <c r="R7" s="421"/>
      <c r="S7" s="421"/>
      <c r="T7" s="14" t="s">
        <v>2</v>
      </c>
      <c r="U7" s="19">
        <v>10</v>
      </c>
      <c r="V7" s="14" t="s">
        <v>1</v>
      </c>
      <c r="W7" s="19">
        <v>25</v>
      </c>
      <c r="X7" s="14" t="s">
        <v>0</v>
      </c>
    </row>
    <row r="8" spans="1:24" ht="18" customHeight="1">
      <c r="A8" s="14"/>
      <c r="B8" s="14"/>
      <c r="C8" s="14"/>
      <c r="D8" s="14"/>
      <c r="E8" s="14"/>
      <c r="F8" s="102"/>
      <c r="G8" s="102"/>
      <c r="H8" s="102"/>
      <c r="I8" s="102"/>
      <c r="J8" s="102"/>
      <c r="K8" s="102"/>
      <c r="L8" s="102"/>
      <c r="M8" s="102"/>
      <c r="N8" s="102"/>
      <c r="O8" s="102"/>
      <c r="P8" s="102"/>
      <c r="Q8" s="102"/>
      <c r="R8" s="102"/>
      <c r="S8" s="102"/>
      <c r="T8" s="102"/>
      <c r="U8" s="102"/>
      <c r="V8" s="102"/>
      <c r="W8" s="102"/>
      <c r="X8" s="102"/>
    </row>
    <row r="9" spans="1:24">
      <c r="A9" s="14"/>
      <c r="B9" s="14" t="s">
        <v>4</v>
      </c>
      <c r="C9" s="14"/>
      <c r="D9" s="14"/>
      <c r="E9" s="14"/>
      <c r="F9" s="102"/>
      <c r="G9" s="102"/>
      <c r="H9" s="102"/>
      <c r="I9" s="102"/>
      <c r="J9" s="102"/>
      <c r="K9" s="102"/>
      <c r="L9" s="102"/>
      <c r="M9" s="102"/>
      <c r="N9" s="102"/>
      <c r="O9" s="102"/>
      <c r="P9" s="102"/>
      <c r="Q9" s="102"/>
      <c r="R9" s="102"/>
      <c r="S9" s="102"/>
      <c r="T9" s="102"/>
      <c r="U9" s="102"/>
      <c r="V9" s="102"/>
      <c r="W9" s="102"/>
      <c r="X9" s="102"/>
    </row>
    <row r="10" spans="1:24">
      <c r="A10" s="14"/>
      <c r="B10" s="14"/>
      <c r="C10" s="14"/>
      <c r="D10" s="14"/>
      <c r="E10" s="14"/>
      <c r="F10" s="102" t="s">
        <v>131</v>
      </c>
      <c r="G10" s="102"/>
      <c r="H10" s="102"/>
      <c r="I10" s="102"/>
      <c r="J10" s="102"/>
      <c r="K10" s="102"/>
      <c r="L10" s="102"/>
      <c r="M10" s="102"/>
      <c r="N10" s="102"/>
      <c r="O10" s="102"/>
      <c r="P10" s="102"/>
      <c r="Q10" s="102"/>
      <c r="R10" s="102"/>
      <c r="S10" s="102"/>
      <c r="T10" s="102"/>
      <c r="U10" s="102"/>
      <c r="V10" s="102"/>
      <c r="W10" s="102"/>
      <c r="X10" s="102"/>
    </row>
    <row r="11" spans="1:24" ht="18" customHeight="1">
      <c r="A11" s="14"/>
      <c r="B11" s="14"/>
      <c r="C11" s="14"/>
      <c r="D11" s="14"/>
      <c r="E11" s="14"/>
      <c r="F11" s="102" t="s">
        <v>175</v>
      </c>
      <c r="G11" s="102"/>
      <c r="H11" s="102"/>
      <c r="I11" s="102"/>
      <c r="J11" s="102"/>
      <c r="K11" s="20"/>
      <c r="L11" s="20"/>
      <c r="M11" s="20"/>
      <c r="N11" s="20"/>
      <c r="O11" s="20"/>
      <c r="P11" s="20"/>
      <c r="Q11" s="20"/>
      <c r="R11" s="20"/>
      <c r="S11" s="20"/>
      <c r="T11" s="20"/>
      <c r="U11" s="20"/>
      <c r="V11" s="20"/>
      <c r="W11" s="20"/>
      <c r="X11" s="20"/>
    </row>
    <row r="12" spans="1:24" ht="21" customHeight="1">
      <c r="A12" s="14"/>
      <c r="B12" s="384" t="s">
        <v>239</v>
      </c>
      <c r="C12" s="21" t="s">
        <v>258</v>
      </c>
      <c r="D12" s="22"/>
      <c r="E12" s="22"/>
      <c r="F12" s="23"/>
      <c r="G12" s="23"/>
      <c r="H12" s="105"/>
      <c r="I12" s="293"/>
      <c r="J12" s="23" t="s">
        <v>151</v>
      </c>
      <c r="K12" s="23"/>
      <c r="L12" s="50"/>
      <c r="M12" s="50"/>
      <c r="N12" s="50"/>
      <c r="O12" s="290" t="s">
        <v>152</v>
      </c>
      <c r="P12" s="290"/>
      <c r="Q12" s="50"/>
      <c r="R12" s="289"/>
      <c r="S12" s="289"/>
      <c r="T12" s="290" t="s">
        <v>153</v>
      </c>
      <c r="U12" s="290"/>
      <c r="V12" s="291"/>
      <c r="W12" s="290"/>
      <c r="X12" s="292"/>
    </row>
    <row r="13" spans="1:24" ht="21" customHeight="1">
      <c r="A13" s="14"/>
      <c r="B13" s="385"/>
      <c r="C13" s="21" t="s">
        <v>132</v>
      </c>
      <c r="D13" s="24"/>
      <c r="E13" s="24"/>
      <c r="F13" s="25"/>
      <c r="G13" s="25"/>
      <c r="H13" s="25"/>
      <c r="I13" s="25"/>
      <c r="J13" s="25"/>
      <c r="K13" s="25"/>
      <c r="L13" s="25"/>
      <c r="M13" s="25"/>
      <c r="N13" s="25"/>
      <c r="O13" s="25"/>
      <c r="P13" s="25"/>
      <c r="Q13" s="25"/>
      <c r="R13" s="25"/>
      <c r="S13" s="25"/>
      <c r="T13" s="25"/>
      <c r="U13" s="24"/>
      <c r="V13" s="24"/>
      <c r="W13" s="25"/>
      <c r="X13" s="26"/>
    </row>
    <row r="14" spans="1:24" ht="21" customHeight="1">
      <c r="A14" s="14"/>
      <c r="B14" s="385"/>
      <c r="C14" s="27"/>
      <c r="D14" s="28" t="s">
        <v>43</v>
      </c>
      <c r="E14" s="29"/>
      <c r="F14" s="30"/>
      <c r="G14" s="30"/>
      <c r="H14" s="106"/>
      <c r="I14" s="30"/>
      <c r="J14" s="441" t="s">
        <v>254</v>
      </c>
      <c r="K14" s="441"/>
      <c r="L14" s="441"/>
      <c r="M14" s="441"/>
      <c r="N14" s="441"/>
      <c r="O14" s="441"/>
      <c r="P14" s="441"/>
      <c r="Q14" s="441"/>
      <c r="R14" s="441"/>
      <c r="S14" s="441"/>
      <c r="T14" s="441"/>
      <c r="U14" s="441"/>
      <c r="V14" s="29"/>
      <c r="W14" s="30"/>
      <c r="X14" s="31" t="s">
        <v>21</v>
      </c>
    </row>
    <row r="15" spans="1:24" ht="21" customHeight="1">
      <c r="A15" s="14"/>
      <c r="B15" s="385"/>
      <c r="C15" s="32"/>
      <c r="D15" s="33" t="s">
        <v>34</v>
      </c>
      <c r="E15" s="33"/>
      <c r="F15" s="33"/>
      <c r="G15" s="33"/>
      <c r="H15" s="107"/>
      <c r="I15" s="33"/>
      <c r="J15" s="432" t="s">
        <v>121</v>
      </c>
      <c r="K15" s="432"/>
      <c r="L15" s="432"/>
      <c r="M15" s="432"/>
      <c r="N15" s="432"/>
      <c r="O15" s="432"/>
      <c r="P15" s="432"/>
      <c r="Q15" s="432"/>
      <c r="R15" s="432"/>
      <c r="S15" s="432"/>
      <c r="T15" s="432"/>
      <c r="U15" s="432"/>
      <c r="V15" s="33"/>
      <c r="W15" s="33"/>
      <c r="X15" s="35" t="s">
        <v>21</v>
      </c>
    </row>
    <row r="16" spans="1:24" ht="21" customHeight="1">
      <c r="A16" s="14"/>
      <c r="B16" s="385"/>
      <c r="C16" s="117"/>
      <c r="D16" s="33" t="s">
        <v>6</v>
      </c>
      <c r="E16" s="33"/>
      <c r="F16" s="33"/>
      <c r="G16" s="33"/>
      <c r="H16" s="107"/>
      <c r="I16" s="33"/>
      <c r="J16" s="432" t="s">
        <v>255</v>
      </c>
      <c r="K16" s="432"/>
      <c r="L16" s="432"/>
      <c r="M16" s="432"/>
      <c r="N16" s="432"/>
      <c r="O16" s="432"/>
      <c r="P16" s="432"/>
      <c r="Q16" s="432"/>
      <c r="R16" s="432"/>
      <c r="S16" s="432"/>
      <c r="T16" s="432"/>
      <c r="U16" s="432"/>
      <c r="V16" s="118"/>
      <c r="W16" s="118"/>
      <c r="X16" s="119"/>
    </row>
    <row r="17" spans="1:24" ht="21" customHeight="1">
      <c r="A17" s="14"/>
      <c r="B17" s="385"/>
      <c r="C17" s="27" t="s">
        <v>133</v>
      </c>
      <c r="D17" s="47"/>
      <c r="E17" s="47"/>
      <c r="F17" s="47"/>
      <c r="G17" s="47"/>
      <c r="H17" s="47"/>
      <c r="I17" s="47"/>
      <c r="J17" s="47"/>
      <c r="K17" s="47"/>
      <c r="L17" s="47"/>
      <c r="M17" s="47"/>
      <c r="N17" s="47"/>
      <c r="O17" s="47"/>
      <c r="P17" s="47"/>
      <c r="Q17" s="47"/>
      <c r="R17" s="47"/>
      <c r="S17" s="47"/>
      <c r="T17" s="47"/>
      <c r="U17" s="47"/>
      <c r="V17" s="47"/>
      <c r="W17" s="47"/>
      <c r="X17" s="48"/>
    </row>
    <row r="18" spans="1:24" ht="21" customHeight="1">
      <c r="A18" s="14"/>
      <c r="B18" s="385"/>
      <c r="C18" s="27"/>
      <c r="D18" s="38" t="s">
        <v>8</v>
      </c>
      <c r="E18" s="33"/>
      <c r="F18" s="33"/>
      <c r="G18" s="33"/>
      <c r="H18" s="107"/>
      <c r="I18" s="33" t="s">
        <v>17</v>
      </c>
      <c r="J18" s="422" t="s">
        <v>122</v>
      </c>
      <c r="K18" s="422"/>
      <c r="L18" s="39" t="s">
        <v>3</v>
      </c>
      <c r="M18" s="422" t="s">
        <v>257</v>
      </c>
      <c r="N18" s="422"/>
      <c r="O18" s="33"/>
      <c r="P18" s="33"/>
      <c r="Q18" s="33"/>
      <c r="R18" s="33"/>
      <c r="S18" s="33"/>
      <c r="T18" s="33"/>
      <c r="U18" s="33"/>
      <c r="V18" s="33"/>
      <c r="W18" s="33"/>
      <c r="X18" s="40"/>
    </row>
    <row r="19" spans="1:24" ht="21" customHeight="1">
      <c r="A19" s="14"/>
      <c r="B19" s="385"/>
      <c r="C19" s="27"/>
      <c r="D19" s="38" t="s">
        <v>9</v>
      </c>
      <c r="E19" s="33"/>
      <c r="F19" s="33"/>
      <c r="G19" s="33"/>
      <c r="H19" s="107"/>
      <c r="I19" s="33"/>
      <c r="J19" s="492" t="s">
        <v>123</v>
      </c>
      <c r="K19" s="492"/>
      <c r="L19" s="492"/>
      <c r="M19" s="493"/>
      <c r="N19" s="493"/>
      <c r="O19" s="492"/>
      <c r="P19" s="492"/>
      <c r="Q19" s="492"/>
      <c r="R19" s="492"/>
      <c r="S19" s="492"/>
      <c r="T19" s="492"/>
      <c r="U19" s="492"/>
      <c r="V19" s="492"/>
      <c r="W19" s="492"/>
      <c r="X19" s="494"/>
    </row>
    <row r="20" spans="1:24" ht="21" customHeight="1">
      <c r="A20" s="14"/>
      <c r="B20" s="385"/>
      <c r="C20" s="27"/>
      <c r="D20" s="38" t="s">
        <v>52</v>
      </c>
      <c r="E20" s="33"/>
      <c r="F20" s="33"/>
      <c r="G20" s="33"/>
      <c r="H20" s="107"/>
      <c r="I20" s="33"/>
      <c r="J20" s="432"/>
      <c r="K20" s="432"/>
      <c r="L20" s="432"/>
      <c r="M20" s="432"/>
      <c r="N20" s="432"/>
      <c r="O20" s="432"/>
      <c r="P20" s="432"/>
      <c r="Q20" s="432"/>
      <c r="R20" s="432"/>
      <c r="S20" s="432"/>
      <c r="T20" s="432"/>
      <c r="U20" s="432"/>
      <c r="V20" s="432"/>
      <c r="W20" s="432"/>
      <c r="X20" s="433"/>
    </row>
    <row r="21" spans="1:24" ht="21" customHeight="1">
      <c r="A21" s="14"/>
      <c r="B21" s="385"/>
      <c r="C21" s="41"/>
      <c r="D21" s="42" t="s">
        <v>11</v>
      </c>
      <c r="E21" s="43"/>
      <c r="F21" s="43"/>
      <c r="G21" s="43"/>
      <c r="H21" s="108"/>
      <c r="I21" s="43"/>
      <c r="J21" s="427" t="s">
        <v>124</v>
      </c>
      <c r="K21" s="427"/>
      <c r="L21" s="45" t="s">
        <v>3</v>
      </c>
      <c r="M21" s="427" t="s">
        <v>45</v>
      </c>
      <c r="N21" s="427"/>
      <c r="O21" s="45" t="s">
        <v>3</v>
      </c>
      <c r="P21" s="427" t="s">
        <v>250</v>
      </c>
      <c r="Q21" s="427"/>
      <c r="R21" s="43"/>
      <c r="S21" s="43"/>
      <c r="T21" s="43"/>
      <c r="U21" s="43"/>
      <c r="V21" s="43"/>
      <c r="W21" s="43"/>
      <c r="X21" s="46"/>
    </row>
    <row r="22" spans="1:24" ht="21" customHeight="1">
      <c r="A22" s="14"/>
      <c r="B22" s="385"/>
      <c r="C22" s="21" t="s">
        <v>240</v>
      </c>
      <c r="D22" s="14"/>
      <c r="E22" s="14"/>
      <c r="F22" s="14"/>
      <c r="G22" s="14"/>
      <c r="H22" s="14"/>
      <c r="I22" s="14"/>
      <c r="J22" s="14"/>
      <c r="K22" s="14"/>
      <c r="L22" s="14"/>
      <c r="M22" s="14"/>
      <c r="N22" s="14"/>
      <c r="O22" s="14"/>
      <c r="P22" s="14"/>
      <c r="Q22" s="14"/>
      <c r="R22" s="14"/>
      <c r="S22" s="14"/>
      <c r="T22" s="14"/>
      <c r="U22" s="14"/>
      <c r="V22" s="14"/>
      <c r="W22" s="14"/>
      <c r="X22" s="176"/>
    </row>
    <row r="23" spans="1:24" ht="21" customHeight="1">
      <c r="A23" s="14"/>
      <c r="B23" s="385"/>
      <c r="C23" s="32"/>
      <c r="D23" s="38" t="s">
        <v>15</v>
      </c>
      <c r="E23" s="33"/>
      <c r="F23" s="33"/>
      <c r="G23" s="33"/>
      <c r="H23" s="107"/>
      <c r="I23" s="33"/>
      <c r="J23" s="432" t="s">
        <v>253</v>
      </c>
      <c r="K23" s="432"/>
      <c r="L23" s="432"/>
      <c r="M23" s="432"/>
      <c r="N23" s="432"/>
      <c r="O23" s="432"/>
      <c r="P23" s="432"/>
      <c r="Q23" s="432"/>
      <c r="R23" s="432"/>
      <c r="S23" s="432"/>
      <c r="T23" s="432"/>
      <c r="U23" s="432"/>
      <c r="V23" s="432"/>
      <c r="W23" s="432"/>
      <c r="X23" s="433"/>
    </row>
    <row r="24" spans="1:24" ht="21" customHeight="1">
      <c r="A24" s="14"/>
      <c r="B24" s="385"/>
      <c r="C24" s="32"/>
      <c r="D24" s="33" t="s">
        <v>112</v>
      </c>
      <c r="E24" s="33"/>
      <c r="F24" s="33"/>
      <c r="G24" s="33"/>
      <c r="H24" s="107"/>
      <c r="I24" s="33"/>
      <c r="J24" s="432" t="s">
        <v>208</v>
      </c>
      <c r="K24" s="432"/>
      <c r="L24" s="432"/>
      <c r="M24" s="432"/>
      <c r="N24" s="432"/>
      <c r="O24" s="432"/>
      <c r="P24" s="432"/>
      <c r="Q24" s="432"/>
      <c r="R24" s="432"/>
      <c r="S24" s="432"/>
      <c r="T24" s="432"/>
      <c r="U24" s="432"/>
      <c r="V24" s="432"/>
      <c r="W24" s="432"/>
      <c r="X24" s="433"/>
    </row>
    <row r="25" spans="1:24" ht="21" customHeight="1">
      <c r="A25" s="14"/>
      <c r="B25" s="385"/>
      <c r="C25" s="32"/>
      <c r="D25" s="47" t="s">
        <v>16</v>
      </c>
      <c r="E25" s="47"/>
      <c r="F25" s="47"/>
      <c r="G25" s="47" t="s">
        <v>134</v>
      </c>
      <c r="H25" s="47"/>
      <c r="I25" s="47"/>
      <c r="J25" s="47"/>
      <c r="K25" s="47"/>
      <c r="L25" s="47"/>
      <c r="M25" s="47"/>
      <c r="N25" s="47"/>
      <c r="O25" s="47"/>
      <c r="P25" s="47"/>
      <c r="Q25" s="47"/>
      <c r="R25" s="47"/>
      <c r="S25" s="47"/>
      <c r="T25" s="47"/>
      <c r="U25" s="47"/>
      <c r="V25" s="47"/>
      <c r="W25" s="47"/>
      <c r="X25" s="48"/>
    </row>
    <row r="26" spans="1:24" ht="21" customHeight="1">
      <c r="A26" s="14"/>
      <c r="B26" s="385"/>
      <c r="C26" s="32"/>
      <c r="D26" s="47"/>
      <c r="E26" s="38" t="s">
        <v>8</v>
      </c>
      <c r="F26" s="33"/>
      <c r="G26" s="33"/>
      <c r="H26" s="107"/>
      <c r="I26" s="33" t="s">
        <v>17</v>
      </c>
      <c r="J26" s="422" t="s">
        <v>122</v>
      </c>
      <c r="K26" s="422"/>
      <c r="L26" s="39" t="s">
        <v>3</v>
      </c>
      <c r="M26" s="422" t="s">
        <v>250</v>
      </c>
      <c r="N26" s="422"/>
      <c r="O26" s="192"/>
      <c r="P26" s="33"/>
      <c r="Q26" s="33"/>
      <c r="R26" s="33"/>
      <c r="S26" s="33"/>
      <c r="T26" s="33"/>
      <c r="U26" s="33"/>
      <c r="V26" s="33"/>
      <c r="W26" s="33"/>
      <c r="X26" s="40"/>
    </row>
    <row r="27" spans="1:24" ht="21" customHeight="1">
      <c r="A27" s="14"/>
      <c r="B27" s="385"/>
      <c r="C27" s="32"/>
      <c r="D27" s="47"/>
      <c r="E27" s="38" t="s">
        <v>9</v>
      </c>
      <c r="F27" s="33"/>
      <c r="G27" s="33"/>
      <c r="H27" s="107"/>
      <c r="I27" s="33" t="s">
        <v>18</v>
      </c>
      <c r="J27" s="33"/>
      <c r="K27" s="432" t="s">
        <v>125</v>
      </c>
      <c r="L27" s="432"/>
      <c r="M27" s="432"/>
      <c r="N27" s="432"/>
      <c r="O27" s="432"/>
      <c r="P27" s="432"/>
      <c r="Q27" s="432"/>
      <c r="R27" s="432"/>
      <c r="S27" s="432"/>
      <c r="T27" s="432"/>
      <c r="U27" s="432"/>
      <c r="V27" s="432"/>
      <c r="W27" s="432"/>
      <c r="X27" s="433"/>
    </row>
    <row r="28" spans="1:24" ht="21" customHeight="1">
      <c r="A28" s="14"/>
      <c r="B28" s="385"/>
      <c r="C28" s="32"/>
      <c r="D28" s="47"/>
      <c r="E28" s="38" t="s">
        <v>52</v>
      </c>
      <c r="F28" s="33"/>
      <c r="G28" s="33"/>
      <c r="H28" s="107"/>
      <c r="I28" s="33"/>
      <c r="J28" s="432" t="s">
        <v>264</v>
      </c>
      <c r="K28" s="432"/>
      <c r="L28" s="432"/>
      <c r="M28" s="432"/>
      <c r="N28" s="432"/>
      <c r="O28" s="432"/>
      <c r="P28" s="432"/>
      <c r="Q28" s="432"/>
      <c r="R28" s="432"/>
      <c r="S28" s="432"/>
      <c r="T28" s="432"/>
      <c r="U28" s="432"/>
      <c r="V28" s="432"/>
      <c r="W28" s="432"/>
      <c r="X28" s="433"/>
    </row>
    <row r="29" spans="1:24" ht="21" customHeight="1">
      <c r="A29" s="14"/>
      <c r="B29" s="385"/>
      <c r="C29" s="103"/>
      <c r="D29" s="15"/>
      <c r="E29" s="42" t="s">
        <v>11</v>
      </c>
      <c r="F29" s="43"/>
      <c r="G29" s="43"/>
      <c r="H29" s="108"/>
      <c r="I29" s="43"/>
      <c r="J29" s="427" t="s">
        <v>124</v>
      </c>
      <c r="K29" s="427"/>
      <c r="L29" s="427"/>
      <c r="M29" s="45" t="s">
        <v>3</v>
      </c>
      <c r="N29" s="427" t="s">
        <v>249</v>
      </c>
      <c r="O29" s="427"/>
      <c r="P29" s="427"/>
      <c r="Q29" s="45" t="s">
        <v>3</v>
      </c>
      <c r="R29" s="427" t="s">
        <v>250</v>
      </c>
      <c r="S29" s="427"/>
      <c r="T29" s="427"/>
      <c r="U29" s="43"/>
      <c r="V29" s="43"/>
      <c r="W29" s="43"/>
      <c r="X29" s="46"/>
    </row>
    <row r="30" spans="1:24" ht="21" customHeight="1">
      <c r="A30" s="14"/>
      <c r="B30" s="385"/>
      <c r="C30" s="27" t="s">
        <v>10</v>
      </c>
      <c r="D30" s="47"/>
      <c r="E30" s="47"/>
      <c r="F30" s="47"/>
      <c r="G30" s="47"/>
      <c r="H30" s="47"/>
      <c r="I30" s="47"/>
      <c r="J30" s="47"/>
      <c r="K30" s="47"/>
      <c r="L30" s="47"/>
      <c r="M30" s="47"/>
      <c r="N30" s="47"/>
      <c r="O30" s="47"/>
      <c r="P30" s="47"/>
      <c r="Q30" s="47"/>
      <c r="R30" s="47"/>
      <c r="S30" s="47"/>
      <c r="T30" s="47"/>
      <c r="U30" s="47"/>
      <c r="V30" s="47"/>
      <c r="W30" s="47"/>
      <c r="X30" s="48"/>
    </row>
    <row r="31" spans="1:24" ht="21" customHeight="1">
      <c r="A31" s="14"/>
      <c r="B31" s="385"/>
      <c r="C31" s="27"/>
      <c r="D31" s="38" t="s">
        <v>13</v>
      </c>
      <c r="E31" s="33"/>
      <c r="F31" s="33"/>
      <c r="G31" s="33"/>
      <c r="H31" s="107"/>
      <c r="I31" s="33" t="s">
        <v>19</v>
      </c>
      <c r="J31" s="33"/>
      <c r="K31" s="432" t="s">
        <v>251</v>
      </c>
      <c r="L31" s="432"/>
      <c r="M31" s="432"/>
      <c r="N31" s="432"/>
      <c r="O31" s="432"/>
      <c r="P31" s="432"/>
      <c r="Q31" s="432"/>
      <c r="R31" s="33" t="s">
        <v>20</v>
      </c>
      <c r="S31" s="33"/>
      <c r="T31" s="432" t="s">
        <v>252</v>
      </c>
      <c r="U31" s="432"/>
      <c r="V31" s="432"/>
      <c r="W31" s="432"/>
      <c r="X31" s="433"/>
    </row>
    <row r="32" spans="1:24" ht="21" customHeight="1">
      <c r="A32" s="14"/>
      <c r="B32" s="385"/>
      <c r="C32" s="27"/>
      <c r="D32" s="38" t="s">
        <v>14</v>
      </c>
      <c r="E32" s="33"/>
      <c r="F32" s="33"/>
      <c r="G32" s="33"/>
      <c r="H32" s="107"/>
      <c r="I32" s="33"/>
      <c r="J32" s="422" t="s">
        <v>124</v>
      </c>
      <c r="K32" s="422"/>
      <c r="L32" s="422"/>
      <c r="M32" s="39" t="s">
        <v>3</v>
      </c>
      <c r="N32" s="422" t="s">
        <v>249</v>
      </c>
      <c r="O32" s="422"/>
      <c r="P32" s="422"/>
      <c r="Q32" s="39" t="s">
        <v>3</v>
      </c>
      <c r="R32" s="422" t="s">
        <v>250</v>
      </c>
      <c r="S32" s="422"/>
      <c r="T32" s="422"/>
      <c r="U32" s="33"/>
      <c r="V32" s="33"/>
      <c r="W32" s="33"/>
      <c r="X32" s="40"/>
    </row>
    <row r="33" spans="1:24" ht="21" customHeight="1">
      <c r="A33" s="14"/>
      <c r="B33" s="386"/>
      <c r="C33" s="41"/>
      <c r="D33" s="42" t="s">
        <v>12</v>
      </c>
      <c r="E33" s="43"/>
      <c r="F33" s="43"/>
      <c r="G33" s="43"/>
      <c r="H33" s="108"/>
      <c r="I33" s="43"/>
      <c r="J33" s="440" t="s">
        <v>265</v>
      </c>
      <c r="K33" s="440"/>
      <c r="L33" s="440"/>
      <c r="M33" s="440"/>
      <c r="N33" s="440"/>
      <c r="O33" s="440"/>
      <c r="P33" s="440"/>
      <c r="Q33" s="440"/>
      <c r="R33" s="440"/>
      <c r="S33" s="440"/>
      <c r="T33" s="440"/>
      <c r="U33" s="440"/>
      <c r="V33" s="43"/>
      <c r="W33" s="43"/>
      <c r="X33" s="49" t="s">
        <v>7</v>
      </c>
    </row>
    <row r="34" spans="1:24">
      <c r="A34" s="14"/>
      <c r="B34" s="14"/>
      <c r="C34" s="14"/>
      <c r="D34" s="47"/>
      <c r="E34" s="14"/>
      <c r="F34" s="14"/>
      <c r="G34" s="14"/>
      <c r="H34" s="14"/>
      <c r="I34" s="14"/>
      <c r="J34" s="14"/>
      <c r="K34" s="14"/>
      <c r="L34" s="14"/>
      <c r="M34" s="14"/>
      <c r="N34" s="14"/>
      <c r="O34" s="14"/>
      <c r="P34" s="14"/>
      <c r="Q34" s="14"/>
      <c r="R34" s="14"/>
      <c r="S34" s="14"/>
      <c r="T34" s="14"/>
      <c r="U34" s="14"/>
      <c r="V34" s="14"/>
      <c r="W34" s="14"/>
      <c r="X34" s="14"/>
    </row>
    <row r="35" spans="1:24" ht="21" customHeight="1">
      <c r="A35" s="14"/>
      <c r="B35" s="384" t="s">
        <v>53</v>
      </c>
      <c r="C35" s="21" t="s">
        <v>24</v>
      </c>
      <c r="D35" s="22"/>
      <c r="E35" s="22"/>
      <c r="F35" s="22"/>
      <c r="G35" s="22"/>
      <c r="H35" s="109"/>
      <c r="I35" s="24" t="s">
        <v>23</v>
      </c>
      <c r="J35" s="24"/>
      <c r="K35" s="24"/>
      <c r="L35" s="428">
        <v>9999</v>
      </c>
      <c r="M35" s="428"/>
      <c r="N35" s="24" t="s">
        <v>5</v>
      </c>
      <c r="O35" s="24"/>
      <c r="P35" s="429" t="s">
        <v>248</v>
      </c>
      <c r="Q35" s="429"/>
      <c r="R35" s="429"/>
      <c r="S35" s="429"/>
      <c r="T35" s="429"/>
      <c r="U35" s="429"/>
      <c r="V35" s="429"/>
      <c r="W35" s="429"/>
      <c r="X35" s="430"/>
    </row>
    <row r="36" spans="1:24" ht="21" customHeight="1">
      <c r="A36" s="14"/>
      <c r="B36" s="385"/>
      <c r="C36" s="27"/>
      <c r="D36" s="38" t="s">
        <v>25</v>
      </c>
      <c r="E36" s="33"/>
      <c r="F36" s="33"/>
      <c r="G36" s="33"/>
      <c r="H36" s="107"/>
      <c r="I36" s="33" t="s">
        <v>23</v>
      </c>
      <c r="J36" s="33"/>
      <c r="K36" s="33"/>
      <c r="L36" s="431">
        <v>999</v>
      </c>
      <c r="M36" s="431"/>
      <c r="N36" s="33" t="s">
        <v>5</v>
      </c>
      <c r="O36" s="33"/>
      <c r="P36" s="432" t="s">
        <v>266</v>
      </c>
      <c r="Q36" s="432"/>
      <c r="R36" s="432"/>
      <c r="S36" s="432"/>
      <c r="T36" s="432"/>
      <c r="U36" s="432"/>
      <c r="V36" s="432"/>
      <c r="W36" s="432"/>
      <c r="X36" s="433"/>
    </row>
    <row r="37" spans="1:24" ht="21" customHeight="1">
      <c r="A37" s="14"/>
      <c r="B37" s="385"/>
      <c r="C37" s="27"/>
      <c r="D37" s="38" t="s">
        <v>26</v>
      </c>
      <c r="E37" s="33"/>
      <c r="F37" s="33"/>
      <c r="G37" s="33"/>
      <c r="H37" s="107"/>
      <c r="I37" s="33" t="s">
        <v>27</v>
      </c>
      <c r="J37" s="33"/>
      <c r="K37" s="33"/>
      <c r="L37" s="33"/>
      <c r="M37" s="33"/>
      <c r="N37" s="33"/>
      <c r="O37" s="33"/>
      <c r="P37" s="33"/>
      <c r="Q37" s="33" t="s">
        <v>28</v>
      </c>
      <c r="R37" s="33"/>
      <c r="S37" s="33"/>
      <c r="T37" s="33"/>
      <c r="U37" s="33"/>
      <c r="V37" s="33"/>
      <c r="W37" s="33"/>
      <c r="X37" s="40"/>
    </row>
    <row r="38" spans="1:24" ht="21" customHeight="1">
      <c r="A38" s="14"/>
      <c r="B38" s="385"/>
      <c r="C38" s="41"/>
      <c r="D38" s="42" t="s">
        <v>29</v>
      </c>
      <c r="E38" s="43"/>
      <c r="F38" s="43"/>
      <c r="G38" s="43"/>
      <c r="H38" s="108"/>
      <c r="I38" s="104"/>
      <c r="J38" s="434">
        <v>123456</v>
      </c>
      <c r="K38" s="434"/>
      <c r="L38" s="434"/>
      <c r="M38" s="434"/>
      <c r="N38" s="434"/>
      <c r="O38" s="434"/>
      <c r="P38" s="434"/>
      <c r="Q38" s="434"/>
      <c r="R38" s="434"/>
      <c r="S38" s="434"/>
      <c r="T38" s="434"/>
      <c r="U38" s="434"/>
      <c r="V38" s="434"/>
      <c r="W38" s="434"/>
      <c r="X38" s="435"/>
    </row>
    <row r="39" spans="1:24" ht="21" customHeight="1">
      <c r="A39" s="14"/>
      <c r="B39" s="385"/>
      <c r="C39" s="21" t="s">
        <v>58</v>
      </c>
      <c r="D39" s="22"/>
      <c r="E39" s="22"/>
      <c r="F39" s="22"/>
      <c r="G39" s="22"/>
      <c r="H39" s="22"/>
      <c r="I39" s="22"/>
      <c r="J39" s="22"/>
      <c r="K39" s="22"/>
      <c r="L39" s="22"/>
      <c r="M39" s="22"/>
      <c r="N39" s="22"/>
      <c r="O39" s="22"/>
      <c r="P39" s="22"/>
      <c r="Q39" s="22"/>
      <c r="R39" s="22"/>
      <c r="S39" s="22"/>
      <c r="T39" s="22"/>
      <c r="U39" s="22"/>
      <c r="V39" s="22"/>
      <c r="W39" s="22"/>
      <c r="X39" s="37"/>
    </row>
    <row r="40" spans="1:24" ht="42" customHeight="1">
      <c r="A40" s="14"/>
      <c r="B40" s="385"/>
      <c r="C40" s="27"/>
      <c r="D40" s="112" t="s">
        <v>55</v>
      </c>
      <c r="E40" s="33"/>
      <c r="F40" s="33"/>
      <c r="G40" s="33"/>
      <c r="H40" s="107"/>
      <c r="I40" s="33"/>
      <c r="J40" s="436" t="s">
        <v>247</v>
      </c>
      <c r="K40" s="436"/>
      <c r="L40" s="436"/>
      <c r="M40" s="436"/>
      <c r="N40" s="436"/>
      <c r="O40" s="436"/>
      <c r="P40" s="436"/>
      <c r="Q40" s="436"/>
      <c r="R40" s="436"/>
      <c r="S40" s="436"/>
      <c r="T40" s="436"/>
      <c r="U40" s="436"/>
      <c r="V40" s="436"/>
      <c r="W40" s="436"/>
      <c r="X40" s="437"/>
    </row>
    <row r="41" spans="1:24" ht="21" customHeight="1">
      <c r="A41" s="14"/>
      <c r="B41" s="386"/>
      <c r="C41" s="41"/>
      <c r="D41" s="111" t="s">
        <v>54</v>
      </c>
      <c r="E41" s="110"/>
      <c r="F41" s="110"/>
      <c r="G41" s="110"/>
      <c r="H41" s="108"/>
      <c r="I41" s="43"/>
      <c r="J41" s="438" t="s">
        <v>246</v>
      </c>
      <c r="K41" s="438"/>
      <c r="L41" s="438"/>
      <c r="M41" s="438"/>
      <c r="N41" s="438"/>
      <c r="O41" s="438"/>
      <c r="P41" s="438"/>
      <c r="Q41" s="438"/>
      <c r="R41" s="438"/>
      <c r="S41" s="438"/>
      <c r="T41" s="438"/>
      <c r="U41" s="438"/>
      <c r="V41" s="438"/>
      <c r="W41" s="438"/>
      <c r="X41" s="439"/>
    </row>
    <row r="42" spans="1:24" ht="18" customHeight="1">
      <c r="A42" s="14"/>
      <c r="B42" s="14"/>
      <c r="C42" s="14"/>
      <c r="D42" s="14"/>
      <c r="E42" s="14"/>
      <c r="F42" s="14"/>
      <c r="G42" s="14"/>
      <c r="H42" s="14"/>
      <c r="I42" s="14"/>
      <c r="J42" s="14"/>
      <c r="K42" s="14"/>
      <c r="L42" s="14"/>
      <c r="M42" s="14"/>
      <c r="N42" s="14"/>
      <c r="O42" s="14"/>
      <c r="P42" s="14"/>
      <c r="Q42" s="14"/>
      <c r="R42" s="14"/>
      <c r="S42" s="14"/>
      <c r="T42" s="15" t="s">
        <v>32</v>
      </c>
      <c r="U42" s="15"/>
      <c r="V42" s="15"/>
      <c r="W42" s="15"/>
      <c r="X42" s="15"/>
    </row>
    <row r="43" spans="1:24" s="52" customFormat="1" ht="18" customHeight="1">
      <c r="A43" s="102"/>
      <c r="B43" s="102"/>
      <c r="C43" s="94"/>
      <c r="D43" s="94"/>
      <c r="E43" s="94"/>
      <c r="F43" s="94"/>
      <c r="G43" s="94"/>
      <c r="H43" s="94"/>
      <c r="I43" s="94"/>
      <c r="J43" s="94"/>
      <c r="K43" s="94"/>
      <c r="L43" s="94"/>
      <c r="M43" s="94"/>
      <c r="N43" s="94"/>
      <c r="O43" s="94"/>
      <c r="P43" s="94"/>
      <c r="Q43" s="94"/>
      <c r="R43" s="94"/>
      <c r="S43" s="94"/>
      <c r="T43" s="94"/>
      <c r="U43" s="94"/>
      <c r="V43" s="94"/>
      <c r="W43" s="102"/>
      <c r="X43" s="17" t="s">
        <v>127</v>
      </c>
    </row>
    <row r="44" spans="1:24" ht="17.25" customHeight="1">
      <c r="A44" s="14"/>
      <c r="B44" s="384" t="s">
        <v>156</v>
      </c>
      <c r="C44" s="260" t="s">
        <v>227</v>
      </c>
      <c r="D44" s="257"/>
      <c r="E44" s="257"/>
      <c r="F44" s="257"/>
      <c r="G44" s="257"/>
      <c r="H44" s="257"/>
      <c r="I44" s="257"/>
      <c r="J44" s="257"/>
      <c r="K44" s="257"/>
      <c r="L44" s="257"/>
      <c r="M44" s="257"/>
      <c r="N44" s="257"/>
      <c r="O44" s="257"/>
      <c r="P44" s="257"/>
      <c r="Q44" s="257"/>
      <c r="R44" s="257"/>
      <c r="S44" s="257"/>
      <c r="T44" s="257"/>
      <c r="U44" s="257"/>
      <c r="V44" s="257"/>
      <c r="W44" s="258"/>
      <c r="X44" s="259"/>
    </row>
    <row r="45" spans="1:24" ht="17.25" customHeight="1">
      <c r="A45" s="14"/>
      <c r="B45" s="385"/>
      <c r="C45" s="250" t="s">
        <v>129</v>
      </c>
      <c r="D45" s="251"/>
      <c r="E45" s="251"/>
      <c r="F45" s="251"/>
      <c r="G45" s="251"/>
      <c r="H45" s="252"/>
      <c r="I45" s="252"/>
      <c r="J45" s="252"/>
      <c r="K45" s="253"/>
      <c r="L45" s="254"/>
      <c r="M45" s="252"/>
      <c r="N45" s="252"/>
      <c r="O45" s="252"/>
      <c r="P45" s="253"/>
      <c r="Q45" s="253"/>
      <c r="R45" s="252"/>
      <c r="S45" s="252"/>
      <c r="T45" s="252"/>
      <c r="U45" s="253"/>
      <c r="V45" s="253"/>
      <c r="W45" s="255"/>
      <c r="X45" s="256"/>
    </row>
    <row r="46" spans="1:24" ht="21" customHeight="1">
      <c r="A46" s="14"/>
      <c r="B46" s="385"/>
      <c r="C46" s="22" t="s">
        <v>211</v>
      </c>
      <c r="D46" s="22"/>
      <c r="E46" s="22"/>
      <c r="F46" s="22"/>
      <c r="G46" s="22"/>
      <c r="H46" s="22"/>
      <c r="I46" s="22"/>
      <c r="J46" s="22"/>
      <c r="K46" s="22"/>
      <c r="L46" s="22"/>
      <c r="M46" s="22"/>
      <c r="N46" s="22"/>
      <c r="O46" s="22"/>
      <c r="P46" s="22"/>
      <c r="Q46" s="22"/>
      <c r="R46" s="22"/>
      <c r="S46" s="22"/>
      <c r="T46" s="51" t="s">
        <v>68</v>
      </c>
      <c r="U46" s="176"/>
      <c r="V46" s="480" t="s">
        <v>70</v>
      </c>
      <c r="W46" s="480"/>
      <c r="X46" s="481"/>
    </row>
    <row r="47" spans="1:24" ht="21" customHeight="1">
      <c r="A47" s="14"/>
      <c r="B47" s="385"/>
      <c r="C47" s="34" t="s">
        <v>77</v>
      </c>
      <c r="D47" s="33"/>
      <c r="E47" s="33"/>
      <c r="F47" s="33"/>
      <c r="G47" s="33"/>
      <c r="H47" s="194">
        <v>2</v>
      </c>
      <c r="I47" s="195">
        <v>2</v>
      </c>
      <c r="J47" s="196">
        <v>2</v>
      </c>
      <c r="K47" s="33" t="s">
        <v>71</v>
      </c>
      <c r="L47" s="33"/>
      <c r="M47" s="33"/>
      <c r="N47" s="197" t="s">
        <v>256</v>
      </c>
      <c r="O47" s="33" t="s">
        <v>78</v>
      </c>
      <c r="P47" s="33"/>
      <c r="Q47" s="33"/>
      <c r="R47" s="33"/>
      <c r="S47" s="33"/>
      <c r="T47" s="33"/>
      <c r="U47" s="194">
        <v>0</v>
      </c>
      <c r="V47" s="195">
        <v>0</v>
      </c>
      <c r="W47" s="195">
        <v>0</v>
      </c>
      <c r="X47" s="196">
        <v>0</v>
      </c>
    </row>
    <row r="48" spans="1:24" ht="21" customHeight="1">
      <c r="A48" s="14"/>
      <c r="B48" s="385"/>
      <c r="C48" s="47" t="s">
        <v>213</v>
      </c>
      <c r="D48" s="47"/>
      <c r="E48" s="47"/>
      <c r="F48" s="47"/>
      <c r="G48" s="47"/>
      <c r="H48" s="47"/>
      <c r="I48" s="47"/>
      <c r="J48" s="47"/>
      <c r="K48" s="47"/>
      <c r="L48" s="47"/>
      <c r="M48" s="47"/>
      <c r="N48" s="47"/>
      <c r="O48" s="47"/>
      <c r="P48" s="47"/>
      <c r="Q48" s="47"/>
      <c r="R48" s="47"/>
      <c r="S48" s="47"/>
      <c r="T48" s="47"/>
      <c r="U48" s="47"/>
      <c r="V48" s="47"/>
      <c r="W48" s="47"/>
      <c r="X48" s="48"/>
    </row>
    <row r="49" spans="1:24" ht="27" customHeight="1">
      <c r="A49" s="14"/>
      <c r="B49" s="385"/>
      <c r="C49" s="47"/>
      <c r="D49" s="21" t="s">
        <v>30</v>
      </c>
      <c r="E49" s="22"/>
      <c r="F49" s="22"/>
      <c r="G49" s="22"/>
      <c r="H49" s="21" t="s">
        <v>74</v>
      </c>
      <c r="I49" s="22"/>
      <c r="J49" s="22"/>
      <c r="K49" s="22"/>
      <c r="L49" s="139"/>
      <c r="M49" s="140" t="s">
        <v>75</v>
      </c>
      <c r="N49" s="22"/>
      <c r="O49" s="22"/>
      <c r="P49" s="22"/>
      <c r="Q49" s="127"/>
      <c r="R49" s="21" t="s">
        <v>210</v>
      </c>
      <c r="S49" s="22"/>
      <c r="T49" s="22"/>
      <c r="U49" s="22"/>
      <c r="V49" s="127"/>
      <c r="W49" s="100" t="s">
        <v>72</v>
      </c>
      <c r="X49" s="48"/>
    </row>
    <row r="50" spans="1:24" ht="21" customHeight="1">
      <c r="A50" s="14"/>
      <c r="B50" s="385"/>
      <c r="C50" s="47"/>
      <c r="D50" s="459" t="s">
        <v>114</v>
      </c>
      <c r="E50" s="460"/>
      <c r="F50" s="460"/>
      <c r="G50" s="461"/>
      <c r="H50" s="462">
        <v>1.9</v>
      </c>
      <c r="I50" s="463"/>
      <c r="J50" s="463"/>
      <c r="K50" s="463"/>
      <c r="L50" s="97" t="s">
        <v>73</v>
      </c>
      <c r="M50" s="464">
        <v>101.1</v>
      </c>
      <c r="N50" s="463"/>
      <c r="O50" s="463"/>
      <c r="P50" s="463"/>
      <c r="Q50" s="97" t="s">
        <v>73</v>
      </c>
      <c r="R50" s="423">
        <f>IF(H50="","",ROUNDDOWN(M50,0)-ROUNDDOWN(H50,0))</f>
        <v>100</v>
      </c>
      <c r="S50" s="424"/>
      <c r="T50" s="424"/>
      <c r="U50" s="424"/>
      <c r="V50" s="97" t="s">
        <v>73</v>
      </c>
      <c r="W50" s="128" t="str">
        <f t="shared" ref="W50:W55" si="0">IF(H50="","",IF(R50&lt;100,"×","○"))</f>
        <v>○</v>
      </c>
      <c r="X50" s="54"/>
    </row>
    <row r="51" spans="1:24" ht="21" customHeight="1">
      <c r="A51" s="14"/>
      <c r="B51" s="385"/>
      <c r="C51" s="47"/>
      <c r="D51" s="456" t="s">
        <v>115</v>
      </c>
      <c r="E51" s="457"/>
      <c r="F51" s="457"/>
      <c r="G51" s="458"/>
      <c r="H51" s="472">
        <v>101.1</v>
      </c>
      <c r="I51" s="450"/>
      <c r="J51" s="450"/>
      <c r="K51" s="450"/>
      <c r="L51" s="99" t="s">
        <v>73</v>
      </c>
      <c r="M51" s="449">
        <v>245.9</v>
      </c>
      <c r="N51" s="450"/>
      <c r="O51" s="450"/>
      <c r="P51" s="450"/>
      <c r="Q51" s="99" t="s">
        <v>73</v>
      </c>
      <c r="R51" s="468">
        <f t="shared" ref="R51:R55" si="1">IF(H51="","",ROUNDDOWN(M51,0)-ROUNDDOWN(H51,0))</f>
        <v>144</v>
      </c>
      <c r="S51" s="469"/>
      <c r="T51" s="469"/>
      <c r="U51" s="469"/>
      <c r="V51" s="99" t="s">
        <v>73</v>
      </c>
      <c r="W51" s="129" t="str">
        <f t="shared" si="0"/>
        <v>○</v>
      </c>
      <c r="X51" s="54"/>
    </row>
    <row r="52" spans="1:24" ht="21" customHeight="1">
      <c r="A52" s="14"/>
      <c r="B52" s="385"/>
      <c r="C52" s="47"/>
      <c r="D52" s="456" t="s">
        <v>116</v>
      </c>
      <c r="E52" s="457"/>
      <c r="F52" s="457"/>
      <c r="G52" s="458"/>
      <c r="H52" s="472">
        <v>245.9</v>
      </c>
      <c r="I52" s="450"/>
      <c r="J52" s="450"/>
      <c r="K52" s="450"/>
      <c r="L52" s="99" t="s">
        <v>73</v>
      </c>
      <c r="M52" s="449">
        <v>336</v>
      </c>
      <c r="N52" s="450"/>
      <c r="O52" s="450"/>
      <c r="P52" s="450"/>
      <c r="Q52" s="99" t="s">
        <v>73</v>
      </c>
      <c r="R52" s="468">
        <f t="shared" si="1"/>
        <v>91</v>
      </c>
      <c r="S52" s="469"/>
      <c r="T52" s="469"/>
      <c r="U52" s="469"/>
      <c r="V52" s="99" t="s">
        <v>73</v>
      </c>
      <c r="W52" s="129" t="str">
        <f t="shared" si="0"/>
        <v>×</v>
      </c>
      <c r="X52" s="54"/>
    </row>
    <row r="53" spans="1:24" ht="21" customHeight="1">
      <c r="A53" s="14"/>
      <c r="B53" s="385"/>
      <c r="C53" s="47"/>
      <c r="D53" s="456" t="s">
        <v>117</v>
      </c>
      <c r="E53" s="457"/>
      <c r="F53" s="457"/>
      <c r="G53" s="458"/>
      <c r="H53" s="472">
        <v>336</v>
      </c>
      <c r="I53" s="450"/>
      <c r="J53" s="450"/>
      <c r="K53" s="450"/>
      <c r="L53" s="99" t="s">
        <v>73</v>
      </c>
      <c r="M53" s="449">
        <v>754.2</v>
      </c>
      <c r="N53" s="450"/>
      <c r="O53" s="450"/>
      <c r="P53" s="450"/>
      <c r="Q53" s="99" t="s">
        <v>73</v>
      </c>
      <c r="R53" s="468">
        <f t="shared" si="1"/>
        <v>418</v>
      </c>
      <c r="S53" s="469"/>
      <c r="T53" s="469"/>
      <c r="U53" s="469"/>
      <c r="V53" s="99" t="s">
        <v>73</v>
      </c>
      <c r="W53" s="129" t="str">
        <f t="shared" si="0"/>
        <v>○</v>
      </c>
      <c r="X53" s="54"/>
    </row>
    <row r="54" spans="1:24" ht="21" customHeight="1">
      <c r="A54" s="14"/>
      <c r="B54" s="385"/>
      <c r="C54" s="47"/>
      <c r="D54" s="456" t="s">
        <v>118</v>
      </c>
      <c r="E54" s="457"/>
      <c r="F54" s="457"/>
      <c r="G54" s="458"/>
      <c r="H54" s="472">
        <v>754.2</v>
      </c>
      <c r="I54" s="450"/>
      <c r="J54" s="450"/>
      <c r="K54" s="450"/>
      <c r="L54" s="99" t="s">
        <v>73</v>
      </c>
      <c r="M54" s="449">
        <v>854.2</v>
      </c>
      <c r="N54" s="450"/>
      <c r="O54" s="450"/>
      <c r="P54" s="450"/>
      <c r="Q54" s="99" t="s">
        <v>73</v>
      </c>
      <c r="R54" s="468">
        <f t="shared" si="1"/>
        <v>100</v>
      </c>
      <c r="S54" s="469"/>
      <c r="T54" s="469"/>
      <c r="U54" s="469"/>
      <c r="V54" s="99" t="s">
        <v>73</v>
      </c>
      <c r="W54" s="129" t="str">
        <f t="shared" si="0"/>
        <v>○</v>
      </c>
      <c r="X54" s="54"/>
    </row>
    <row r="55" spans="1:24" ht="21" customHeight="1">
      <c r="A55" s="14"/>
      <c r="B55" s="385"/>
      <c r="C55" s="47"/>
      <c r="D55" s="453" t="s">
        <v>119</v>
      </c>
      <c r="E55" s="454"/>
      <c r="F55" s="454"/>
      <c r="G55" s="455"/>
      <c r="H55" s="473">
        <v>854.2</v>
      </c>
      <c r="I55" s="452"/>
      <c r="J55" s="452"/>
      <c r="K55" s="452"/>
      <c r="L55" s="98" t="s">
        <v>73</v>
      </c>
      <c r="M55" s="451">
        <v>1000</v>
      </c>
      <c r="N55" s="452"/>
      <c r="O55" s="452"/>
      <c r="P55" s="452"/>
      <c r="Q55" s="98" t="s">
        <v>73</v>
      </c>
      <c r="R55" s="470">
        <f t="shared" si="1"/>
        <v>146</v>
      </c>
      <c r="S55" s="471"/>
      <c r="T55" s="471"/>
      <c r="U55" s="471"/>
      <c r="V55" s="98" t="s">
        <v>73</v>
      </c>
      <c r="W55" s="130" t="str">
        <f t="shared" si="0"/>
        <v>○</v>
      </c>
      <c r="X55" s="48"/>
    </row>
    <row r="56" spans="1:24" ht="27" customHeight="1">
      <c r="A56" s="14"/>
      <c r="B56" s="385"/>
      <c r="C56" s="243"/>
      <c r="D56" s="405" t="s">
        <v>214</v>
      </c>
      <c r="E56" s="405"/>
      <c r="F56" s="405"/>
      <c r="G56" s="405"/>
      <c r="H56" s="405"/>
      <c r="I56" s="405"/>
      <c r="J56" s="405"/>
      <c r="K56" s="405"/>
      <c r="L56" s="405"/>
      <c r="M56" s="405"/>
      <c r="N56" s="405"/>
      <c r="O56" s="405"/>
      <c r="P56" s="405"/>
      <c r="Q56" s="405"/>
      <c r="R56" s="405"/>
      <c r="S56" s="405"/>
      <c r="T56" s="405"/>
      <c r="U56" s="405"/>
      <c r="V56" s="405"/>
      <c r="W56" s="405"/>
      <c r="X56" s="406"/>
    </row>
    <row r="57" spans="1:24" ht="21" customHeight="1">
      <c r="A57" s="14"/>
      <c r="B57" s="385"/>
      <c r="C57" s="198" t="s">
        <v>32</v>
      </c>
      <c r="D57" s="199" t="s">
        <v>167</v>
      </c>
      <c r="E57" s="200"/>
      <c r="F57" s="200"/>
      <c r="G57" s="200"/>
      <c r="H57" s="200"/>
      <c r="I57" s="200"/>
      <c r="J57" s="201"/>
      <c r="K57" s="23" t="s">
        <v>159</v>
      </c>
      <c r="L57" s="23"/>
      <c r="M57" s="200"/>
      <c r="N57" s="200"/>
      <c r="O57" s="202"/>
      <c r="P57" s="203" t="s">
        <v>162</v>
      </c>
      <c r="Q57" s="23"/>
      <c r="R57" s="23"/>
      <c r="S57" s="202"/>
      <c r="T57" s="409" t="s">
        <v>259</v>
      </c>
      <c r="U57" s="410"/>
      <c r="V57" s="410"/>
      <c r="W57" s="410"/>
      <c r="X57" s="411"/>
    </row>
    <row r="58" spans="1:24" ht="21" customHeight="1">
      <c r="A58" s="14"/>
      <c r="B58" s="385"/>
      <c r="C58" s="204" t="s">
        <v>69</v>
      </c>
      <c r="D58" s="389" t="s">
        <v>168</v>
      </c>
      <c r="E58" s="390"/>
      <c r="F58" s="205" t="s">
        <v>160</v>
      </c>
      <c r="G58" s="425" t="s">
        <v>169</v>
      </c>
      <c r="H58" s="425"/>
      <c r="I58" s="425"/>
      <c r="J58" s="426"/>
      <c r="K58" s="389" t="s">
        <v>170</v>
      </c>
      <c r="L58" s="390"/>
      <c r="M58" s="390"/>
      <c r="N58" s="390"/>
      <c r="O58" s="402"/>
      <c r="P58" s="398" t="s">
        <v>171</v>
      </c>
      <c r="Q58" s="399"/>
      <c r="R58" s="399"/>
      <c r="S58" s="400"/>
      <c r="T58" s="393" t="s">
        <v>172</v>
      </c>
      <c r="U58" s="390"/>
      <c r="V58" s="390"/>
      <c r="W58" s="390"/>
      <c r="X58" s="394"/>
    </row>
    <row r="59" spans="1:24" ht="21" customHeight="1">
      <c r="A59" s="14"/>
      <c r="B59" s="385"/>
      <c r="C59" s="207">
        <v>1</v>
      </c>
      <c r="D59" s="482"/>
      <c r="E59" s="483"/>
      <c r="F59" s="208" t="s">
        <v>160</v>
      </c>
      <c r="G59" s="484"/>
      <c r="H59" s="484"/>
      <c r="I59" s="484"/>
      <c r="J59" s="485"/>
      <c r="K59" s="482" t="s">
        <v>165</v>
      </c>
      <c r="L59" s="483"/>
      <c r="M59" s="483"/>
      <c r="N59" s="483"/>
      <c r="O59" s="486"/>
      <c r="P59" s="487" t="s">
        <v>166</v>
      </c>
      <c r="Q59" s="488"/>
      <c r="R59" s="488"/>
      <c r="S59" s="489"/>
      <c r="T59" s="490"/>
      <c r="U59" s="483"/>
      <c r="V59" s="483"/>
      <c r="W59" s="483"/>
      <c r="X59" s="491"/>
    </row>
    <row r="60" spans="1:24" ht="21" customHeight="1">
      <c r="A60" s="14"/>
      <c r="B60" s="385"/>
      <c r="C60" s="211" t="s">
        <v>185</v>
      </c>
      <c r="D60" s="213"/>
      <c r="E60" s="214"/>
      <c r="F60" s="308"/>
      <c r="G60" s="214"/>
      <c r="H60" s="214"/>
      <c r="I60" s="214"/>
      <c r="J60" s="214"/>
      <c r="K60" s="214"/>
      <c r="L60" s="214"/>
      <c r="M60" s="214"/>
      <c r="N60" s="214"/>
      <c r="O60" s="214"/>
      <c r="P60" s="215"/>
      <c r="Q60" s="215"/>
      <c r="R60" s="215"/>
      <c r="S60" s="215"/>
      <c r="T60" s="214"/>
      <c r="U60" s="214"/>
      <c r="V60" s="214"/>
      <c r="W60" s="213"/>
      <c r="X60" s="212"/>
    </row>
    <row r="61" spans="1:24" ht="27" customHeight="1">
      <c r="A61" s="14"/>
      <c r="B61" s="385"/>
      <c r="C61" s="212"/>
      <c r="D61" s="373" t="s">
        <v>186</v>
      </c>
      <c r="E61" s="374"/>
      <c r="F61" s="372" t="s">
        <v>179</v>
      </c>
      <c r="G61" s="370"/>
      <c r="H61" s="370"/>
      <c r="I61" s="370" t="s">
        <v>180</v>
      </c>
      <c r="J61" s="370"/>
      <c r="K61" s="370"/>
      <c r="L61" s="370" t="s">
        <v>181</v>
      </c>
      <c r="M61" s="370"/>
      <c r="N61" s="370"/>
      <c r="O61" s="370" t="s">
        <v>182</v>
      </c>
      <c r="P61" s="370"/>
      <c r="Q61" s="370"/>
      <c r="R61" s="370" t="s">
        <v>183</v>
      </c>
      <c r="S61" s="370"/>
      <c r="T61" s="370"/>
      <c r="U61" s="370" t="s">
        <v>184</v>
      </c>
      <c r="V61" s="370"/>
      <c r="W61" s="371"/>
      <c r="X61" s="209"/>
    </row>
    <row r="62" spans="1:24" s="178" customFormat="1" ht="21" customHeight="1">
      <c r="A62" s="102"/>
      <c r="B62" s="385"/>
      <c r="C62" s="212"/>
      <c r="D62" s="373" t="s">
        <v>187</v>
      </c>
      <c r="E62" s="374"/>
      <c r="F62" s="476" t="s">
        <v>188</v>
      </c>
      <c r="G62" s="477"/>
      <c r="H62" s="478"/>
      <c r="I62" s="479" t="s">
        <v>188</v>
      </c>
      <c r="J62" s="477"/>
      <c r="K62" s="478"/>
      <c r="L62" s="479" t="s">
        <v>188</v>
      </c>
      <c r="M62" s="477"/>
      <c r="N62" s="478"/>
      <c r="O62" s="479" t="s">
        <v>188</v>
      </c>
      <c r="P62" s="477"/>
      <c r="Q62" s="478"/>
      <c r="R62" s="479" t="s">
        <v>188</v>
      </c>
      <c r="S62" s="477"/>
      <c r="T62" s="478"/>
      <c r="U62" s="479" t="s">
        <v>188</v>
      </c>
      <c r="V62" s="477"/>
      <c r="W62" s="477"/>
      <c r="X62" s="216"/>
    </row>
    <row r="63" spans="1:24" ht="9" customHeight="1">
      <c r="A63" s="14"/>
      <c r="B63" s="386"/>
      <c r="C63" s="15"/>
      <c r="D63" s="50"/>
      <c r="E63" s="50"/>
      <c r="F63" s="50"/>
      <c r="G63" s="50"/>
      <c r="H63" s="50"/>
      <c r="I63" s="50"/>
      <c r="J63" s="50"/>
      <c r="K63" s="50"/>
      <c r="L63" s="50"/>
      <c r="M63" s="50"/>
      <c r="N63" s="50"/>
      <c r="O63" s="50"/>
      <c r="P63" s="50"/>
      <c r="Q63" s="50"/>
      <c r="R63" s="50"/>
      <c r="S63" s="50"/>
      <c r="T63" s="50"/>
      <c r="U63" s="50"/>
      <c r="V63" s="50"/>
      <c r="W63" s="50"/>
      <c r="X63" s="210"/>
    </row>
    <row r="64" spans="1:24" ht="9" customHeight="1">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ht="18" customHeight="1">
      <c r="A65" s="14"/>
      <c r="B65" s="418" t="s">
        <v>157</v>
      </c>
      <c r="C65" s="181" t="s">
        <v>81</v>
      </c>
      <c r="D65" s="50"/>
      <c r="E65" s="50"/>
      <c r="F65" s="50"/>
      <c r="G65" s="50"/>
      <c r="H65" s="50"/>
      <c r="I65" s="50"/>
      <c r="J65" s="50"/>
      <c r="K65" s="50"/>
      <c r="L65" s="50"/>
      <c r="M65" s="50"/>
      <c r="N65" s="50"/>
      <c r="O65" s="50"/>
      <c r="P65" s="50"/>
      <c r="Q65" s="50"/>
      <c r="R65" s="50"/>
      <c r="S65" s="50"/>
      <c r="T65" s="50"/>
      <c r="U65" s="50"/>
      <c r="V65" s="50"/>
      <c r="W65" s="50"/>
      <c r="X65" s="53"/>
    </row>
    <row r="66" spans="1:24" ht="18" customHeight="1">
      <c r="A66" s="14"/>
      <c r="B66" s="419"/>
      <c r="C66" s="47" t="s">
        <v>82</v>
      </c>
      <c r="D66" s="47"/>
      <c r="E66" s="47"/>
      <c r="F66" s="47"/>
      <c r="G66" s="47"/>
      <c r="H66" s="47"/>
      <c r="I66" s="47"/>
      <c r="J66" s="47"/>
      <c r="K66" s="47"/>
      <c r="L66" s="47"/>
      <c r="M66" s="47"/>
      <c r="N66" s="47"/>
      <c r="O66" s="47"/>
      <c r="P66" s="47"/>
      <c r="Q66" s="47"/>
      <c r="R66" s="47"/>
      <c r="S66" s="47"/>
      <c r="T66" s="47"/>
      <c r="U66" s="47"/>
      <c r="V66" s="47"/>
      <c r="W66" s="47"/>
      <c r="X66" s="48"/>
    </row>
    <row r="67" spans="1:24" ht="18" customHeight="1">
      <c r="A67" s="14"/>
      <c r="B67" s="419"/>
      <c r="C67" s="27"/>
      <c r="D67" s="33" t="s">
        <v>194</v>
      </c>
      <c r="E67" s="186"/>
      <c r="F67" s="186"/>
      <c r="G67" s="186"/>
      <c r="H67" s="33"/>
      <c r="I67" s="33"/>
      <c r="J67" s="186"/>
      <c r="K67" s="186"/>
      <c r="L67" s="33"/>
      <c r="M67" s="186"/>
      <c r="N67" s="186"/>
      <c r="O67" s="186"/>
      <c r="P67" s="33"/>
      <c r="Q67" s="186"/>
      <c r="R67" s="186"/>
      <c r="S67" s="186"/>
      <c r="T67" s="186"/>
      <c r="U67" s="186"/>
      <c r="V67" s="186"/>
      <c r="W67" s="186"/>
      <c r="X67" s="187"/>
    </row>
    <row r="68" spans="1:24" ht="18" customHeight="1">
      <c r="A68" s="14"/>
      <c r="B68" s="419"/>
      <c r="C68" s="47"/>
      <c r="D68" s="33" t="s">
        <v>195</v>
      </c>
      <c r="E68" s="186"/>
      <c r="F68" s="186"/>
      <c r="G68" s="186"/>
      <c r="H68" s="33"/>
      <c r="I68" s="33"/>
      <c r="J68" s="186"/>
      <c r="K68" s="186"/>
      <c r="L68" s="33"/>
      <c r="M68" s="186"/>
      <c r="N68" s="186"/>
      <c r="O68" s="186"/>
      <c r="P68" s="33"/>
      <c r="Q68" s="186"/>
      <c r="R68" s="186"/>
      <c r="S68" s="186"/>
      <c r="T68" s="186"/>
      <c r="U68" s="186"/>
      <c r="V68" s="186"/>
      <c r="W68" s="186"/>
      <c r="X68" s="187"/>
    </row>
    <row r="69" spans="1:24" ht="18" customHeight="1">
      <c r="A69" s="14"/>
      <c r="B69" s="419"/>
      <c r="C69" s="47"/>
      <c r="D69" s="33" t="s">
        <v>196</v>
      </c>
      <c r="E69" s="186"/>
      <c r="F69" s="186"/>
      <c r="G69" s="186"/>
      <c r="H69" s="33"/>
      <c r="I69" s="33"/>
      <c r="J69" s="186"/>
      <c r="K69" s="186"/>
      <c r="L69" s="33"/>
      <c r="M69" s="186"/>
      <c r="N69" s="186"/>
      <c r="O69" s="186"/>
      <c r="P69" s="33"/>
      <c r="Q69" s="186"/>
      <c r="R69" s="186"/>
      <c r="S69" s="186"/>
      <c r="T69" s="186"/>
      <c r="U69" s="186"/>
      <c r="V69" s="186"/>
      <c r="W69" s="186"/>
      <c r="X69" s="187"/>
    </row>
    <row r="70" spans="1:24" ht="18" customHeight="1">
      <c r="A70" s="14"/>
      <c r="B70" s="419"/>
      <c r="C70" s="55"/>
      <c r="D70" s="33" t="s">
        <v>193</v>
      </c>
      <c r="E70" s="186"/>
      <c r="F70" s="186"/>
      <c r="G70" s="188" t="s">
        <v>163</v>
      </c>
      <c r="H70" s="475"/>
      <c r="I70" s="475"/>
      <c r="J70" s="475"/>
      <c r="K70" s="475"/>
      <c r="L70" s="475"/>
      <c r="M70" s="475"/>
      <c r="N70" s="475"/>
      <c r="O70" s="475"/>
      <c r="P70" s="475"/>
      <c r="Q70" s="475"/>
      <c r="R70" s="475"/>
      <c r="S70" s="475"/>
      <c r="T70" s="475"/>
      <c r="U70" s="475"/>
      <c r="V70" s="475"/>
      <c r="W70" s="475"/>
      <c r="X70" s="187" t="s">
        <v>164</v>
      </c>
    </row>
    <row r="71" spans="1:24" ht="18" customHeight="1">
      <c r="A71" s="14"/>
      <c r="B71" s="419"/>
      <c r="C71" s="29" t="s">
        <v>83</v>
      </c>
      <c r="D71" s="33"/>
      <c r="E71" s="33"/>
      <c r="F71" s="33"/>
      <c r="G71" s="33"/>
      <c r="H71" s="33"/>
      <c r="I71" s="33"/>
      <c r="J71" s="33"/>
      <c r="K71" s="33"/>
      <c r="L71" s="33"/>
      <c r="M71" s="33"/>
      <c r="N71" s="33"/>
      <c r="O71" s="33"/>
      <c r="P71" s="33"/>
      <c r="Q71" s="33"/>
      <c r="R71" s="33"/>
      <c r="S71" s="33"/>
      <c r="T71" s="33"/>
      <c r="U71" s="33"/>
      <c r="V71" s="33"/>
      <c r="W71" s="33"/>
      <c r="X71" s="40"/>
    </row>
    <row r="72" spans="1:24" ht="18" customHeight="1">
      <c r="A72" s="14"/>
      <c r="B72" s="419"/>
      <c r="C72" s="27"/>
      <c r="D72" s="55" t="s">
        <v>84</v>
      </c>
      <c r="E72" s="115"/>
      <c r="F72" s="115"/>
      <c r="G72" s="115"/>
      <c r="H72" s="55"/>
      <c r="I72" s="55"/>
      <c r="J72" s="115"/>
      <c r="K72" s="115"/>
      <c r="L72" s="55"/>
      <c r="M72" s="115"/>
      <c r="N72" s="33" t="s">
        <v>85</v>
      </c>
      <c r="O72" s="115"/>
      <c r="P72" s="55"/>
      <c r="Q72" s="115"/>
      <c r="R72" s="115"/>
      <c r="S72" s="115"/>
      <c r="T72" s="115"/>
      <c r="U72" s="115"/>
      <c r="V72" s="115"/>
      <c r="W72" s="115"/>
      <c r="X72" s="116"/>
    </row>
    <row r="73" spans="1:24" ht="18" customHeight="1">
      <c r="A73" s="14"/>
      <c r="B73" s="419"/>
      <c r="C73" s="47"/>
      <c r="D73" s="33" t="s">
        <v>147</v>
      </c>
      <c r="E73" s="186"/>
      <c r="F73" s="186"/>
      <c r="G73" s="186"/>
      <c r="H73" s="33"/>
      <c r="I73" s="33"/>
      <c r="J73" s="186"/>
      <c r="K73" s="186"/>
      <c r="L73" s="33"/>
      <c r="M73" s="186"/>
      <c r="N73" s="33" t="s">
        <v>197</v>
      </c>
      <c r="O73" s="186"/>
      <c r="P73" s="33"/>
      <c r="Q73" s="186"/>
      <c r="R73" s="186"/>
      <c r="S73" s="186"/>
      <c r="T73" s="186"/>
      <c r="U73" s="186"/>
      <c r="V73" s="186"/>
      <c r="W73" s="186"/>
      <c r="X73" s="187"/>
    </row>
    <row r="74" spans="1:24" ht="18" customHeight="1">
      <c r="A74" s="14"/>
      <c r="B74" s="419"/>
      <c r="C74" s="47"/>
      <c r="D74" s="33" t="s">
        <v>193</v>
      </c>
      <c r="E74" s="186"/>
      <c r="F74" s="186"/>
      <c r="G74" s="188" t="s">
        <v>163</v>
      </c>
      <c r="H74" s="475"/>
      <c r="I74" s="475"/>
      <c r="J74" s="475"/>
      <c r="K74" s="475"/>
      <c r="L74" s="475"/>
      <c r="M74" s="475"/>
      <c r="N74" s="475"/>
      <c r="O74" s="475"/>
      <c r="P74" s="475"/>
      <c r="Q74" s="475"/>
      <c r="R74" s="475"/>
      <c r="S74" s="475"/>
      <c r="T74" s="475"/>
      <c r="U74" s="475"/>
      <c r="V74" s="475"/>
      <c r="W74" s="475"/>
      <c r="X74" s="187" t="s">
        <v>164</v>
      </c>
    </row>
    <row r="75" spans="1:24" ht="18" customHeight="1">
      <c r="A75" s="14"/>
      <c r="B75" s="420"/>
      <c r="C75" s="44" t="s">
        <v>176</v>
      </c>
      <c r="D75" s="43"/>
      <c r="E75" s="189"/>
      <c r="F75" s="189"/>
      <c r="G75" s="43"/>
      <c r="H75" s="190"/>
      <c r="I75" s="190"/>
      <c r="J75" s="190"/>
      <c r="K75" s="190"/>
      <c r="L75" s="43"/>
      <c r="M75" s="190"/>
      <c r="N75" s="190"/>
      <c r="O75" s="190"/>
      <c r="P75" s="190"/>
      <c r="Q75" s="190"/>
      <c r="R75" s="190"/>
      <c r="S75" s="190"/>
      <c r="T75" s="190"/>
      <c r="U75" s="190"/>
      <c r="V75" s="190"/>
      <c r="W75" s="190"/>
      <c r="X75" s="191"/>
    </row>
    <row r="76" spans="1:24" s="57" customFormat="1" ht="13.5" customHeight="1">
      <c r="A76" s="47"/>
      <c r="B76" s="113" t="s">
        <v>56</v>
      </c>
      <c r="C76" s="47"/>
      <c r="D76" s="94"/>
      <c r="E76" s="94"/>
      <c r="F76" s="94"/>
      <c r="G76" s="94"/>
      <c r="H76" s="94"/>
      <c r="I76" s="56"/>
      <c r="J76" s="56"/>
      <c r="K76" s="56"/>
      <c r="L76" s="56"/>
      <c r="M76" s="56"/>
      <c r="N76" s="56"/>
      <c r="O76" s="56"/>
      <c r="P76" s="56"/>
      <c r="Q76" s="56"/>
      <c r="R76" s="56"/>
      <c r="S76" s="56"/>
      <c r="T76" s="56"/>
      <c r="U76" s="56"/>
      <c r="V76" s="56"/>
      <c r="W76" s="56"/>
      <c r="X76" s="94"/>
    </row>
    <row r="77" spans="1:24" ht="9" customHeight="1">
      <c r="A77" s="14"/>
      <c r="B77" s="14"/>
      <c r="C77" s="14"/>
      <c r="D77" s="47"/>
      <c r="E77" s="14"/>
      <c r="F77" s="14"/>
      <c r="G77" s="14"/>
      <c r="H77" s="14"/>
      <c r="I77" s="14"/>
      <c r="J77" s="14"/>
      <c r="K77" s="14"/>
      <c r="L77" s="14"/>
      <c r="M77" s="14"/>
      <c r="N77" s="14"/>
      <c r="O77" s="14"/>
      <c r="P77" s="14"/>
      <c r="Q77" s="14"/>
      <c r="R77" s="14"/>
      <c r="S77" s="14"/>
      <c r="T77" s="14"/>
      <c r="U77" s="14"/>
      <c r="V77" s="14"/>
      <c r="W77" s="14"/>
      <c r="X77" s="14"/>
    </row>
    <row r="78" spans="1:24" ht="15" customHeight="1">
      <c r="A78" s="14"/>
      <c r="B78" s="418" t="s">
        <v>87</v>
      </c>
      <c r="C78" s="182" t="s">
        <v>110</v>
      </c>
      <c r="D78" s="22"/>
      <c r="E78" s="22"/>
      <c r="F78" s="22"/>
      <c r="G78" s="22"/>
      <c r="H78" s="22"/>
      <c r="I78" s="22"/>
      <c r="J78" s="22"/>
      <c r="K78" s="22"/>
      <c r="L78" s="22"/>
      <c r="M78" s="22"/>
      <c r="N78" s="22"/>
      <c r="O78" s="22"/>
      <c r="P78" s="22"/>
      <c r="Q78" s="22"/>
      <c r="R78" s="22"/>
      <c r="S78" s="22"/>
      <c r="T78" s="22"/>
      <c r="U78" s="22"/>
      <c r="V78" s="22"/>
      <c r="W78" s="22"/>
      <c r="X78" s="37"/>
    </row>
    <row r="79" spans="1:24" ht="15" customHeight="1">
      <c r="A79" s="14"/>
      <c r="B79" s="419"/>
      <c r="C79" s="27"/>
      <c r="D79" s="96" t="s">
        <v>135</v>
      </c>
      <c r="E79" s="47"/>
      <c r="F79" s="47"/>
      <c r="G79" s="47"/>
      <c r="H79" s="47"/>
      <c r="I79" s="47"/>
      <c r="J79" s="47"/>
      <c r="K79" s="47"/>
      <c r="L79" s="47"/>
      <c r="M79" s="47"/>
      <c r="N79" s="47"/>
      <c r="O79" s="47"/>
      <c r="P79" s="47"/>
      <c r="Q79" s="47"/>
      <c r="R79" s="47"/>
      <c r="S79" s="47"/>
      <c r="T79" s="47"/>
      <c r="U79" s="47"/>
      <c r="V79" s="47"/>
      <c r="W79" s="47"/>
      <c r="X79" s="48"/>
    </row>
    <row r="80" spans="1:24" ht="30" customHeight="1">
      <c r="A80" s="14"/>
      <c r="B80" s="419"/>
      <c r="C80" s="51"/>
      <c r="D80" s="443" t="s">
        <v>136</v>
      </c>
      <c r="E80" s="443"/>
      <c r="F80" s="443"/>
      <c r="G80" s="443"/>
      <c r="H80" s="443"/>
      <c r="I80" s="443"/>
      <c r="J80" s="443"/>
      <c r="K80" s="443"/>
      <c r="L80" s="443"/>
      <c r="M80" s="443"/>
      <c r="N80" s="443"/>
      <c r="O80" s="443"/>
      <c r="P80" s="443"/>
      <c r="Q80" s="443"/>
      <c r="R80" s="443"/>
      <c r="S80" s="443"/>
      <c r="T80" s="443"/>
      <c r="U80" s="443"/>
      <c r="V80" s="443"/>
      <c r="W80" s="443"/>
      <c r="X80" s="444"/>
    </row>
    <row r="81" spans="1:24" ht="30" customHeight="1">
      <c r="A81" s="14"/>
      <c r="B81" s="419"/>
      <c r="C81" s="34"/>
      <c r="D81" s="445" t="s">
        <v>137</v>
      </c>
      <c r="E81" s="445"/>
      <c r="F81" s="445"/>
      <c r="G81" s="445"/>
      <c r="H81" s="445"/>
      <c r="I81" s="445"/>
      <c r="J81" s="445"/>
      <c r="K81" s="445"/>
      <c r="L81" s="445"/>
      <c r="M81" s="445"/>
      <c r="N81" s="445"/>
      <c r="O81" s="445"/>
      <c r="P81" s="445"/>
      <c r="Q81" s="445"/>
      <c r="R81" s="445"/>
      <c r="S81" s="445"/>
      <c r="T81" s="445"/>
      <c r="U81" s="445"/>
      <c r="V81" s="445"/>
      <c r="W81" s="445"/>
      <c r="X81" s="446"/>
    </row>
    <row r="82" spans="1:24" ht="30" customHeight="1">
      <c r="A82" s="14"/>
      <c r="B82" s="419"/>
      <c r="C82" s="34"/>
      <c r="D82" s="445" t="s">
        <v>138</v>
      </c>
      <c r="E82" s="445"/>
      <c r="F82" s="445"/>
      <c r="G82" s="445"/>
      <c r="H82" s="445"/>
      <c r="I82" s="445"/>
      <c r="J82" s="445"/>
      <c r="K82" s="445"/>
      <c r="L82" s="445"/>
      <c r="M82" s="445"/>
      <c r="N82" s="445"/>
      <c r="O82" s="445"/>
      <c r="P82" s="445"/>
      <c r="Q82" s="445"/>
      <c r="R82" s="445"/>
      <c r="S82" s="445"/>
      <c r="T82" s="445"/>
      <c r="U82" s="445"/>
      <c r="V82" s="445"/>
      <c r="W82" s="445"/>
      <c r="X82" s="446"/>
    </row>
    <row r="83" spans="1:24" ht="30" customHeight="1">
      <c r="A83" s="14"/>
      <c r="B83" s="420"/>
      <c r="C83" s="44"/>
      <c r="D83" s="447" t="s">
        <v>139</v>
      </c>
      <c r="E83" s="447"/>
      <c r="F83" s="447"/>
      <c r="G83" s="447"/>
      <c r="H83" s="447"/>
      <c r="I83" s="447"/>
      <c r="J83" s="447"/>
      <c r="K83" s="447"/>
      <c r="L83" s="447"/>
      <c r="M83" s="447"/>
      <c r="N83" s="447"/>
      <c r="O83" s="447"/>
      <c r="P83" s="447"/>
      <c r="Q83" s="447"/>
      <c r="R83" s="447"/>
      <c r="S83" s="447"/>
      <c r="T83" s="447"/>
      <c r="U83" s="447"/>
      <c r="V83" s="447"/>
      <c r="W83" s="447"/>
      <c r="X83" s="448"/>
    </row>
    <row r="84" spans="1:24" ht="6" customHeight="1">
      <c r="A84" s="14"/>
      <c r="B84" s="151"/>
      <c r="C84" s="47"/>
      <c r="D84" s="58"/>
      <c r="E84" s="58"/>
      <c r="F84" s="58"/>
      <c r="G84" s="58"/>
      <c r="H84" s="58"/>
      <c r="I84" s="58"/>
      <c r="J84" s="58"/>
      <c r="K84" s="58"/>
      <c r="L84" s="58"/>
      <c r="M84" s="58"/>
      <c r="N84" s="58"/>
      <c r="O84" s="58"/>
      <c r="P84" s="58"/>
      <c r="Q84" s="58"/>
      <c r="R84" s="58"/>
      <c r="S84" s="58"/>
      <c r="T84" s="152"/>
      <c r="U84" s="152"/>
      <c r="V84" s="152"/>
      <c r="W84" s="152"/>
      <c r="X84" s="152"/>
    </row>
    <row r="85" spans="1:24" ht="18" customHeight="1">
      <c r="A85" s="14"/>
      <c r="B85" s="14"/>
      <c r="C85" s="14"/>
      <c r="D85" s="14"/>
      <c r="E85" s="14"/>
      <c r="F85" s="14"/>
      <c r="G85" s="14"/>
      <c r="H85" s="14"/>
      <c r="I85" s="14"/>
      <c r="J85" s="14"/>
      <c r="K85" s="14"/>
      <c r="L85" s="14"/>
      <c r="M85" s="14"/>
      <c r="N85" s="14"/>
      <c r="O85" s="14"/>
      <c r="P85" s="14"/>
      <c r="Q85" s="14"/>
      <c r="R85" s="14"/>
      <c r="S85" s="14"/>
      <c r="T85" s="15" t="s">
        <v>32</v>
      </c>
      <c r="U85" s="15"/>
      <c r="V85" s="15"/>
      <c r="W85" s="15"/>
      <c r="X85" s="15"/>
    </row>
    <row r="86" spans="1:24" s="60" customFormat="1" ht="18" customHeight="1">
      <c r="A86" s="14"/>
      <c r="B86" s="47"/>
      <c r="C86" s="47"/>
      <c r="D86" s="58"/>
      <c r="E86" s="58"/>
      <c r="F86" s="58"/>
      <c r="G86" s="58"/>
      <c r="H86" s="47"/>
      <c r="I86" s="47"/>
      <c r="J86" s="59"/>
      <c r="K86" s="59"/>
      <c r="L86" s="59"/>
      <c r="M86" s="59"/>
      <c r="N86" s="59"/>
      <c r="O86" s="59"/>
      <c r="P86" s="59"/>
      <c r="Q86" s="59"/>
      <c r="R86" s="59"/>
      <c r="S86" s="59"/>
      <c r="T86" s="14"/>
      <c r="U86" s="14"/>
      <c r="V86" s="14"/>
      <c r="W86" s="14"/>
      <c r="X86" s="17" t="s">
        <v>126</v>
      </c>
    </row>
    <row r="87" spans="1:24" ht="9" customHeight="1">
      <c r="A87" s="14"/>
      <c r="B87" s="62"/>
      <c r="C87" s="14"/>
      <c r="D87" s="14"/>
      <c r="E87" s="14"/>
      <c r="F87" s="14"/>
      <c r="G87" s="14"/>
      <c r="H87" s="14"/>
      <c r="I87" s="14"/>
      <c r="J87" s="14"/>
      <c r="K87" s="14"/>
      <c r="L87" s="14"/>
      <c r="M87" s="14"/>
      <c r="N87" s="14"/>
      <c r="O87" s="14"/>
      <c r="P87" s="14"/>
      <c r="Q87" s="14"/>
      <c r="R87" s="14"/>
      <c r="S87" s="14"/>
      <c r="T87" s="14"/>
      <c r="U87" s="14"/>
      <c r="V87" s="14"/>
      <c r="W87" s="14"/>
      <c r="X87" s="14"/>
    </row>
    <row r="88" spans="1:24" ht="18" customHeight="1">
      <c r="A88" s="14"/>
      <c r="B88" s="418" t="s">
        <v>35</v>
      </c>
      <c r="C88" s="182" t="s">
        <v>86</v>
      </c>
      <c r="D88" s="22"/>
      <c r="E88" s="22"/>
      <c r="F88" s="22"/>
      <c r="G88" s="22"/>
      <c r="H88" s="22"/>
      <c r="I88" s="22"/>
      <c r="J88" s="22"/>
      <c r="K88" s="22"/>
      <c r="L88" s="22"/>
      <c r="M88" s="22"/>
      <c r="N88" s="22"/>
      <c r="O88" s="22"/>
      <c r="P88" s="22"/>
      <c r="Q88" s="22"/>
      <c r="R88" s="22"/>
      <c r="S88" s="22"/>
      <c r="T88" s="22"/>
      <c r="U88" s="22"/>
      <c r="V88" s="22"/>
      <c r="W88" s="22"/>
      <c r="X88" s="37"/>
    </row>
    <row r="89" spans="1:24" ht="18" customHeight="1">
      <c r="A89" s="14"/>
      <c r="B89" s="419"/>
      <c r="C89" s="27"/>
      <c r="D89" s="47" t="s">
        <v>140</v>
      </c>
      <c r="E89" s="47"/>
      <c r="F89" s="47"/>
      <c r="G89" s="47"/>
      <c r="H89" s="47"/>
      <c r="I89" s="47"/>
      <c r="J89" s="47"/>
      <c r="K89" s="47"/>
      <c r="L89" s="47"/>
      <c r="M89" s="47"/>
      <c r="N89" s="47"/>
      <c r="O89" s="47"/>
      <c r="P89" s="47"/>
      <c r="Q89" s="47"/>
      <c r="R89" s="47"/>
      <c r="S89" s="47"/>
      <c r="T89" s="47"/>
      <c r="U89" s="47"/>
      <c r="V89" s="47"/>
      <c r="W89" s="47"/>
      <c r="X89" s="48"/>
    </row>
    <row r="90" spans="1:24" ht="30" customHeight="1">
      <c r="A90" s="14"/>
      <c r="B90" s="419"/>
      <c r="C90" s="51"/>
      <c r="D90" s="443" t="s">
        <v>149</v>
      </c>
      <c r="E90" s="443"/>
      <c r="F90" s="443"/>
      <c r="G90" s="443"/>
      <c r="H90" s="443"/>
      <c r="I90" s="443"/>
      <c r="J90" s="443"/>
      <c r="K90" s="443"/>
      <c r="L90" s="443"/>
      <c r="M90" s="443"/>
      <c r="N90" s="443"/>
      <c r="O90" s="443"/>
      <c r="P90" s="443"/>
      <c r="Q90" s="443"/>
      <c r="R90" s="443"/>
      <c r="S90" s="443"/>
      <c r="T90" s="443"/>
      <c r="U90" s="443"/>
      <c r="V90" s="443"/>
      <c r="W90" s="443"/>
      <c r="X90" s="444"/>
    </row>
    <row r="91" spans="1:24" ht="30" customHeight="1">
      <c r="A91" s="14"/>
      <c r="B91" s="419"/>
      <c r="C91" s="34"/>
      <c r="D91" s="445" t="s">
        <v>234</v>
      </c>
      <c r="E91" s="445"/>
      <c r="F91" s="445"/>
      <c r="G91" s="445"/>
      <c r="H91" s="445"/>
      <c r="I91" s="445"/>
      <c r="J91" s="445"/>
      <c r="K91" s="445"/>
      <c r="L91" s="445"/>
      <c r="M91" s="445"/>
      <c r="N91" s="445"/>
      <c r="O91" s="445"/>
      <c r="P91" s="445"/>
      <c r="Q91" s="445"/>
      <c r="R91" s="445"/>
      <c r="S91" s="445"/>
      <c r="T91" s="445"/>
      <c r="U91" s="445"/>
      <c r="V91" s="445"/>
      <c r="W91" s="445"/>
      <c r="X91" s="446"/>
    </row>
    <row r="92" spans="1:24" ht="20.25" customHeight="1">
      <c r="A92" s="14"/>
      <c r="B92" s="419"/>
      <c r="C92" s="34"/>
      <c r="D92" s="445" t="s">
        <v>228</v>
      </c>
      <c r="E92" s="445"/>
      <c r="F92" s="445"/>
      <c r="G92" s="445"/>
      <c r="H92" s="445"/>
      <c r="I92" s="445"/>
      <c r="J92" s="445"/>
      <c r="K92" s="445"/>
      <c r="L92" s="445"/>
      <c r="M92" s="445"/>
      <c r="N92" s="445"/>
      <c r="O92" s="445"/>
      <c r="P92" s="445"/>
      <c r="Q92" s="445"/>
      <c r="R92" s="445"/>
      <c r="S92" s="445"/>
      <c r="T92" s="445"/>
      <c r="U92" s="445"/>
      <c r="V92" s="445"/>
      <c r="W92" s="445"/>
      <c r="X92" s="446"/>
    </row>
    <row r="93" spans="1:24" ht="20.25" customHeight="1">
      <c r="A93" s="14"/>
      <c r="B93" s="419"/>
      <c r="C93" s="34"/>
      <c r="D93" s="445" t="s">
        <v>263</v>
      </c>
      <c r="E93" s="445"/>
      <c r="F93" s="445"/>
      <c r="G93" s="445"/>
      <c r="H93" s="445"/>
      <c r="I93" s="445"/>
      <c r="J93" s="445"/>
      <c r="K93" s="445"/>
      <c r="L93" s="445"/>
      <c r="M93" s="445"/>
      <c r="N93" s="445"/>
      <c r="O93" s="445"/>
      <c r="P93" s="445"/>
      <c r="Q93" s="445"/>
      <c r="R93" s="445"/>
      <c r="S93" s="445"/>
      <c r="T93" s="445"/>
      <c r="U93" s="445"/>
      <c r="V93" s="445"/>
      <c r="W93" s="445"/>
      <c r="X93" s="446"/>
    </row>
    <row r="94" spans="1:24" ht="20.25" customHeight="1">
      <c r="A94" s="14"/>
      <c r="B94" s="419"/>
      <c r="C94" s="34"/>
      <c r="D94" s="445" t="s">
        <v>177</v>
      </c>
      <c r="E94" s="445"/>
      <c r="F94" s="445"/>
      <c r="G94" s="445"/>
      <c r="H94" s="445"/>
      <c r="I94" s="445"/>
      <c r="J94" s="445"/>
      <c r="K94" s="445"/>
      <c r="L94" s="445"/>
      <c r="M94" s="445"/>
      <c r="N94" s="445"/>
      <c r="O94" s="445"/>
      <c r="P94" s="445"/>
      <c r="Q94" s="445"/>
      <c r="R94" s="445"/>
      <c r="S94" s="445"/>
      <c r="T94" s="445"/>
      <c r="U94" s="445"/>
      <c r="V94" s="445"/>
      <c r="W94" s="445"/>
      <c r="X94" s="446"/>
    </row>
    <row r="95" spans="1:24" ht="57" customHeight="1">
      <c r="A95" s="14"/>
      <c r="B95" s="420"/>
      <c r="C95" s="44"/>
      <c r="D95" s="447" t="s">
        <v>260</v>
      </c>
      <c r="E95" s="447"/>
      <c r="F95" s="447"/>
      <c r="G95" s="447"/>
      <c r="H95" s="447"/>
      <c r="I95" s="447"/>
      <c r="J95" s="447"/>
      <c r="K95" s="447"/>
      <c r="L95" s="447"/>
      <c r="M95" s="447"/>
      <c r="N95" s="447"/>
      <c r="O95" s="447"/>
      <c r="P95" s="447"/>
      <c r="Q95" s="447"/>
      <c r="R95" s="447"/>
      <c r="S95" s="447"/>
      <c r="T95" s="447"/>
      <c r="U95" s="447"/>
      <c r="V95" s="447"/>
      <c r="W95" s="447"/>
      <c r="X95" s="448"/>
    </row>
    <row r="96" spans="1:24" ht="9" customHeight="1">
      <c r="A96" s="14"/>
      <c r="B96" s="14"/>
      <c r="C96" s="14"/>
      <c r="D96" s="14"/>
      <c r="E96" s="14"/>
      <c r="F96" s="14"/>
      <c r="G96" s="14"/>
      <c r="H96" s="14"/>
      <c r="I96" s="14"/>
      <c r="J96" s="14"/>
      <c r="K96" s="14"/>
      <c r="L96" s="14"/>
      <c r="M96" s="14"/>
      <c r="N96" s="14"/>
      <c r="O96" s="14"/>
      <c r="P96" s="14"/>
      <c r="Q96" s="14"/>
      <c r="R96" s="14"/>
      <c r="S96" s="14"/>
      <c r="T96" s="14"/>
      <c r="U96" s="14"/>
      <c r="V96" s="14"/>
      <c r="W96" s="14"/>
      <c r="X96" s="14"/>
    </row>
    <row r="97" spans="1:24" ht="15" customHeight="1">
      <c r="A97" s="14"/>
      <c r="B97" s="94" t="s">
        <v>141</v>
      </c>
      <c r="C97" s="14"/>
      <c r="D97" s="14"/>
      <c r="E97" s="14"/>
      <c r="F97" s="14"/>
      <c r="G97" s="14"/>
      <c r="H97" s="14"/>
      <c r="I97" s="14"/>
      <c r="J97" s="14"/>
      <c r="K97" s="14"/>
      <c r="L97" s="14"/>
      <c r="M97" s="14"/>
      <c r="N97" s="14"/>
      <c r="O97" s="14"/>
      <c r="P97" s="14"/>
      <c r="Q97" s="14"/>
      <c r="R97" s="14"/>
      <c r="S97" s="14"/>
      <c r="T97" s="14"/>
      <c r="U97" s="14"/>
      <c r="V97" s="14"/>
      <c r="W97" s="14"/>
      <c r="X97" s="14"/>
    </row>
    <row r="98" spans="1:24" ht="15" customHeight="1">
      <c r="A98" s="14"/>
      <c r="B98" s="94" t="s">
        <v>261</v>
      </c>
      <c r="C98" s="14"/>
      <c r="D98" s="14"/>
      <c r="E98" s="14"/>
      <c r="F98" s="14"/>
      <c r="G98" s="14"/>
      <c r="H98" s="14"/>
      <c r="I98" s="14"/>
      <c r="J98" s="14"/>
      <c r="K98" s="14"/>
      <c r="L98" s="14"/>
      <c r="M98" s="14"/>
      <c r="N98" s="14"/>
      <c r="O98" s="14"/>
      <c r="P98" s="14"/>
      <c r="Q98" s="14"/>
      <c r="R98" s="14"/>
      <c r="S98" s="14"/>
      <c r="T98" s="14"/>
      <c r="U98" s="14"/>
      <c r="V98" s="14"/>
      <c r="W98" s="14"/>
      <c r="X98" s="14"/>
    </row>
    <row r="99" spans="1:24" ht="9" customHeight="1">
      <c r="A99" s="14"/>
      <c r="B99" s="94"/>
      <c r="C99" s="14"/>
      <c r="D99" s="14"/>
      <c r="E99" s="14"/>
      <c r="F99" s="14"/>
      <c r="G99" s="14"/>
      <c r="H99" s="14"/>
      <c r="I99" s="14"/>
      <c r="J99" s="14"/>
      <c r="K99" s="14"/>
      <c r="L99" s="14"/>
      <c r="M99" s="14"/>
      <c r="N99" s="14"/>
      <c r="O99" s="14"/>
      <c r="P99" s="14"/>
      <c r="Q99" s="14"/>
      <c r="R99" s="14"/>
      <c r="S99" s="14"/>
      <c r="T99" s="14"/>
      <c r="U99" s="14"/>
      <c r="V99" s="14"/>
      <c r="W99" s="14"/>
      <c r="X99" s="14"/>
    </row>
    <row r="100" spans="1:24" ht="15" customHeight="1">
      <c r="A100" s="14"/>
      <c r="B100" s="94"/>
      <c r="C100" s="14"/>
      <c r="D100" s="14"/>
      <c r="E100" s="14"/>
      <c r="F100" s="14"/>
      <c r="G100" s="14"/>
      <c r="H100" s="14"/>
      <c r="I100" s="14"/>
      <c r="J100" s="14"/>
      <c r="K100" s="14"/>
      <c r="L100" s="14"/>
      <c r="M100" s="14"/>
      <c r="N100" s="14"/>
      <c r="O100" s="14"/>
      <c r="P100" s="14"/>
      <c r="Q100" s="421">
        <v>2022</v>
      </c>
      <c r="R100" s="421"/>
      <c r="S100" s="421"/>
      <c r="T100" s="14" t="s">
        <v>2</v>
      </c>
      <c r="U100" s="19">
        <v>11</v>
      </c>
      <c r="V100" s="14" t="s">
        <v>1</v>
      </c>
      <c r="W100" s="19">
        <v>1</v>
      </c>
      <c r="X100" s="14" t="s">
        <v>0</v>
      </c>
    </row>
    <row r="101" spans="1:24" ht="9" customHeight="1">
      <c r="A101" s="14"/>
      <c r="B101" s="9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15" customHeight="1">
      <c r="A102" s="14"/>
      <c r="B102" s="94"/>
      <c r="C102" s="14"/>
      <c r="D102" s="14"/>
      <c r="E102" s="14"/>
      <c r="F102" s="14"/>
      <c r="G102" s="14"/>
      <c r="H102" s="14" t="s">
        <v>40</v>
      </c>
      <c r="I102" s="14"/>
      <c r="J102" s="14"/>
      <c r="K102" s="14"/>
      <c r="L102" s="47" t="s">
        <v>17</v>
      </c>
      <c r="M102" s="383" t="str">
        <f>IF(J18="","",J18)</f>
        <v>251</v>
      </c>
      <c r="N102" s="383"/>
      <c r="O102" s="95" t="s">
        <v>3</v>
      </c>
      <c r="P102" s="383" t="str">
        <f>IF(M18="","",M18)</f>
        <v>0000</v>
      </c>
      <c r="Q102" s="383"/>
      <c r="R102" s="383"/>
      <c r="S102" s="14"/>
      <c r="T102" s="14"/>
      <c r="U102" s="14"/>
      <c r="V102" s="14"/>
      <c r="W102" s="14"/>
      <c r="X102" s="14"/>
    </row>
    <row r="103" spans="1:24" ht="21" customHeight="1">
      <c r="A103" s="14"/>
      <c r="B103" s="94"/>
      <c r="C103" s="14"/>
      <c r="D103" s="14"/>
      <c r="E103" s="14"/>
      <c r="F103" s="14"/>
      <c r="G103" s="14"/>
      <c r="H103" s="61" t="s">
        <v>142</v>
      </c>
      <c r="I103" s="14"/>
      <c r="J103" s="14"/>
      <c r="K103" s="14"/>
      <c r="L103" s="14"/>
      <c r="M103" s="14"/>
      <c r="N103" s="467" t="str">
        <f>IF(J19="","",J19)</f>
        <v>藤沢市朝日町1-1</v>
      </c>
      <c r="O103" s="467"/>
      <c r="P103" s="467"/>
      <c r="Q103" s="467"/>
      <c r="R103" s="467"/>
      <c r="S103" s="467"/>
      <c r="T103" s="467"/>
      <c r="U103" s="467"/>
      <c r="V103" s="467"/>
      <c r="W103" s="467"/>
      <c r="X103" s="467"/>
    </row>
    <row r="104" spans="1:24" ht="21" customHeight="1">
      <c r="A104" s="14"/>
      <c r="B104" s="62"/>
      <c r="C104" s="14"/>
      <c r="D104" s="14"/>
      <c r="E104" s="14"/>
      <c r="F104" s="14"/>
      <c r="G104" s="14"/>
      <c r="H104" s="14"/>
      <c r="I104" s="14"/>
      <c r="J104" s="14"/>
      <c r="K104" s="14"/>
      <c r="L104" s="14"/>
      <c r="M104" s="14"/>
      <c r="N104" s="467" t="str">
        <f>IF(J20="","",J20)</f>
        <v/>
      </c>
      <c r="O104" s="467"/>
      <c r="P104" s="467"/>
      <c r="Q104" s="467"/>
      <c r="R104" s="467"/>
      <c r="S104" s="467"/>
      <c r="T104" s="467"/>
      <c r="U104" s="467"/>
      <c r="V104" s="467"/>
      <c r="W104" s="467"/>
      <c r="X104" s="467"/>
    </row>
    <row r="105" spans="1:24" ht="21" customHeight="1">
      <c r="A105" s="14"/>
      <c r="B105" s="94"/>
      <c r="C105" s="14"/>
      <c r="D105" s="14"/>
      <c r="E105" s="14"/>
      <c r="F105" s="14"/>
      <c r="G105" s="14"/>
      <c r="H105" s="14" t="s">
        <v>41</v>
      </c>
      <c r="I105" s="14"/>
      <c r="J105" s="14"/>
      <c r="K105" s="14"/>
      <c r="L105" s="14"/>
      <c r="M105" s="14"/>
      <c r="N105" s="467" t="str">
        <f>IF(J14="","",J14)</f>
        <v>（株）○○運輸</v>
      </c>
      <c r="O105" s="467"/>
      <c r="P105" s="467"/>
      <c r="Q105" s="467"/>
      <c r="R105" s="467"/>
      <c r="S105" s="467"/>
      <c r="T105" s="467"/>
      <c r="U105" s="467"/>
      <c r="V105" s="467"/>
      <c r="W105" s="467"/>
      <c r="X105" s="467"/>
    </row>
    <row r="106" spans="1:24">
      <c r="A106" s="14"/>
      <c r="B106" s="62"/>
      <c r="C106" s="14"/>
      <c r="D106" s="14"/>
      <c r="E106" s="14"/>
      <c r="F106" s="14"/>
      <c r="G106" s="14"/>
      <c r="H106" s="61" t="s">
        <v>143</v>
      </c>
      <c r="I106" s="14"/>
      <c r="J106" s="14"/>
      <c r="K106" s="14"/>
      <c r="L106" s="14"/>
      <c r="M106" s="14"/>
      <c r="N106" s="14"/>
      <c r="O106" s="14"/>
      <c r="P106" s="14"/>
      <c r="Q106" s="14"/>
      <c r="R106" s="14"/>
      <c r="S106" s="14"/>
      <c r="T106" s="14"/>
      <c r="U106" s="14"/>
      <c r="V106" s="14"/>
      <c r="W106" s="14"/>
      <c r="X106" s="14"/>
    </row>
    <row r="107" spans="1:24" ht="21" customHeight="1">
      <c r="A107" s="14"/>
      <c r="B107" s="62"/>
      <c r="C107" s="14"/>
      <c r="D107" s="14"/>
      <c r="E107" s="14"/>
      <c r="F107" s="14"/>
      <c r="G107" s="14"/>
      <c r="H107" s="14" t="s">
        <v>42</v>
      </c>
      <c r="I107" s="14"/>
      <c r="J107" s="14"/>
      <c r="K107" s="14"/>
      <c r="L107" s="14"/>
      <c r="M107" s="14"/>
      <c r="N107" s="474" t="str">
        <f>IF(J15="","",J15)</f>
        <v>代表取締役</v>
      </c>
      <c r="O107" s="474"/>
      <c r="P107" s="474"/>
      <c r="Q107" s="474"/>
      <c r="R107" s="474"/>
      <c r="S107" s="382" t="str">
        <f>IF(J16="","",J16)</f>
        <v>○○　○○</v>
      </c>
      <c r="T107" s="382"/>
      <c r="U107" s="382"/>
      <c r="V107" s="382"/>
      <c r="W107" s="382"/>
      <c r="X107" s="382"/>
    </row>
    <row r="108" spans="1:24" ht="13.5" customHeight="1">
      <c r="A108" s="14"/>
      <c r="B108" s="62"/>
      <c r="C108" s="14"/>
      <c r="D108" s="14"/>
      <c r="E108" s="14"/>
      <c r="F108" s="14"/>
      <c r="G108" s="14"/>
      <c r="H108" s="63"/>
      <c r="I108" s="14"/>
      <c r="J108" s="14"/>
      <c r="K108" s="14"/>
      <c r="L108" s="14"/>
      <c r="M108" s="14"/>
      <c r="N108" s="14"/>
      <c r="O108" s="14"/>
      <c r="P108" s="14"/>
      <c r="Q108" s="14"/>
      <c r="R108" s="14"/>
      <c r="S108" s="14"/>
      <c r="T108" s="14"/>
      <c r="U108" s="14"/>
      <c r="V108" s="14"/>
      <c r="W108" s="14"/>
      <c r="X108" s="14"/>
    </row>
    <row r="109" spans="1:24" ht="9"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21" customHeight="1">
      <c r="A110" s="71" t="s">
        <v>111</v>
      </c>
      <c r="B110" s="64"/>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ht="45" customHeight="1">
      <c r="A111" s="14"/>
      <c r="B111" s="381" t="s">
        <v>144</v>
      </c>
      <c r="C111" s="381"/>
      <c r="D111" s="381"/>
      <c r="E111" s="381"/>
      <c r="F111" s="381"/>
      <c r="G111" s="381"/>
      <c r="H111" s="381"/>
      <c r="I111" s="381"/>
      <c r="J111" s="381"/>
      <c r="K111" s="381"/>
      <c r="L111" s="381"/>
      <c r="M111" s="381"/>
      <c r="N111" s="381"/>
      <c r="O111" s="381"/>
      <c r="P111" s="381"/>
      <c r="Q111" s="381"/>
      <c r="R111" s="381"/>
      <c r="S111" s="381"/>
      <c r="T111" s="381"/>
      <c r="U111" s="381"/>
      <c r="V111" s="381"/>
      <c r="W111" s="381"/>
      <c r="X111" s="381"/>
    </row>
    <row r="112" spans="1:24" ht="21" customHeight="1">
      <c r="A112" s="14"/>
      <c r="B112" s="65">
        <v>1</v>
      </c>
      <c r="C112" s="55"/>
      <c r="D112" s="55" t="s">
        <v>88</v>
      </c>
      <c r="E112" s="55"/>
      <c r="F112" s="55"/>
      <c r="G112" s="55"/>
      <c r="H112" s="55"/>
      <c r="I112" s="55"/>
      <c r="J112" s="55"/>
      <c r="K112" s="55"/>
      <c r="L112" s="55"/>
      <c r="M112" s="55"/>
      <c r="N112" s="55"/>
      <c r="O112" s="55"/>
      <c r="P112" s="55"/>
      <c r="Q112" s="55"/>
      <c r="R112" s="55"/>
      <c r="S112" s="55"/>
      <c r="T112" s="66"/>
      <c r="U112" s="66"/>
      <c r="V112" s="66"/>
      <c r="W112" s="67"/>
      <c r="X112" s="67" t="s">
        <v>33</v>
      </c>
    </row>
    <row r="113" spans="1:27" ht="21" customHeight="1">
      <c r="A113" s="14"/>
      <c r="B113" s="72">
        <v>2</v>
      </c>
      <c r="C113" s="33"/>
      <c r="D113" s="33" t="s">
        <v>158</v>
      </c>
      <c r="E113" s="33"/>
      <c r="F113" s="33"/>
      <c r="G113" s="33"/>
      <c r="H113" s="33"/>
      <c r="I113" s="33"/>
      <c r="J113" s="33"/>
      <c r="K113" s="33"/>
      <c r="L113" s="33"/>
      <c r="M113" s="33"/>
      <c r="N113" s="33"/>
      <c r="O113" s="33"/>
      <c r="P113" s="33"/>
      <c r="Q113" s="33"/>
      <c r="R113" s="33"/>
      <c r="S113" s="33"/>
      <c r="T113" s="39"/>
      <c r="U113" s="39"/>
      <c r="V113" s="39"/>
      <c r="W113" s="73"/>
      <c r="X113" s="74" t="s">
        <v>33</v>
      </c>
    </row>
    <row r="114" spans="1:27" ht="21" customHeight="1">
      <c r="A114" s="14"/>
      <c r="B114" s="68">
        <v>3</v>
      </c>
      <c r="C114" s="29"/>
      <c r="D114" s="29" t="s">
        <v>178</v>
      </c>
      <c r="E114" s="29"/>
      <c r="F114" s="29"/>
      <c r="G114" s="29"/>
      <c r="H114" s="29"/>
      <c r="I114" s="29"/>
      <c r="J114" s="29"/>
      <c r="K114" s="29"/>
      <c r="L114" s="29"/>
      <c r="M114" s="29"/>
      <c r="N114" s="29"/>
      <c r="O114" s="29"/>
      <c r="P114" s="29"/>
      <c r="Q114" s="29"/>
      <c r="R114" s="29"/>
      <c r="S114" s="29"/>
      <c r="T114" s="69"/>
      <c r="U114" s="69"/>
      <c r="V114" s="69"/>
      <c r="W114" s="158" t="s">
        <v>235</v>
      </c>
      <c r="X114" s="70" t="s">
        <v>33</v>
      </c>
    </row>
    <row r="115" spans="1:27" ht="15" customHeight="1">
      <c r="A115" s="14"/>
      <c r="B115" s="75"/>
      <c r="C115" s="413" t="s">
        <v>148</v>
      </c>
      <c r="D115" s="414"/>
      <c r="E115" s="414"/>
      <c r="F115" s="414"/>
      <c r="G115" s="414"/>
      <c r="H115" s="414"/>
      <c r="I115" s="414"/>
      <c r="J115" s="414"/>
      <c r="K115" s="414"/>
      <c r="L115" s="414"/>
      <c r="M115" s="414"/>
      <c r="N115" s="414"/>
      <c r="O115" s="414"/>
      <c r="P115" s="414"/>
      <c r="Q115" s="414"/>
      <c r="R115" s="414"/>
      <c r="S115" s="414"/>
      <c r="T115" s="414"/>
      <c r="U115" s="414"/>
      <c r="V115" s="414"/>
      <c r="W115" s="415"/>
      <c r="X115" s="160"/>
    </row>
    <row r="116" spans="1:27" ht="21" customHeight="1">
      <c r="A116" s="14"/>
      <c r="B116" s="68">
        <v>4</v>
      </c>
      <c r="C116" s="36"/>
      <c r="D116" s="29" t="s">
        <v>262</v>
      </c>
      <c r="E116" s="29"/>
      <c r="F116" s="29"/>
      <c r="G116" s="29"/>
      <c r="H116" s="29"/>
      <c r="I116" s="29"/>
      <c r="J116" s="29"/>
      <c r="K116" s="29"/>
      <c r="L116" s="29"/>
      <c r="M116" s="29"/>
      <c r="N116" s="29"/>
      <c r="O116" s="29"/>
      <c r="P116" s="29"/>
      <c r="Q116" s="29"/>
      <c r="R116" s="29"/>
      <c r="S116" s="29"/>
      <c r="T116" s="69"/>
      <c r="U116" s="69"/>
      <c r="V116" s="69"/>
      <c r="W116" s="70"/>
      <c r="X116" s="70" t="s">
        <v>33</v>
      </c>
    </row>
    <row r="117" spans="1:27" ht="15" customHeight="1">
      <c r="A117" s="14"/>
      <c r="B117" s="75"/>
      <c r="C117" s="413" t="s">
        <v>145</v>
      </c>
      <c r="D117" s="414"/>
      <c r="E117" s="414"/>
      <c r="F117" s="414"/>
      <c r="G117" s="414"/>
      <c r="H117" s="414"/>
      <c r="I117" s="414"/>
      <c r="J117" s="414"/>
      <c r="K117" s="414"/>
      <c r="L117" s="414"/>
      <c r="M117" s="414"/>
      <c r="N117" s="414"/>
      <c r="O117" s="414"/>
      <c r="P117" s="414"/>
      <c r="Q117" s="414"/>
      <c r="R117" s="414"/>
      <c r="S117" s="414"/>
      <c r="T117" s="414"/>
      <c r="U117" s="414"/>
      <c r="V117" s="414"/>
      <c r="W117" s="415"/>
      <c r="X117" s="67"/>
    </row>
    <row r="118" spans="1:27" ht="21" customHeight="1">
      <c r="A118" s="14"/>
      <c r="B118" s="68">
        <v>5</v>
      </c>
      <c r="C118" s="36"/>
      <c r="D118" s="29" t="s">
        <v>109</v>
      </c>
      <c r="E118" s="29"/>
      <c r="F118" s="29"/>
      <c r="G118" s="29"/>
      <c r="H118" s="29"/>
      <c r="I118" s="29"/>
      <c r="J118" s="29"/>
      <c r="K118" s="29"/>
      <c r="L118" s="29"/>
      <c r="M118" s="29"/>
      <c r="N118" s="29"/>
      <c r="O118" s="29"/>
      <c r="P118" s="29"/>
      <c r="Q118" s="29"/>
      <c r="R118" s="29"/>
      <c r="S118" s="29"/>
      <c r="T118" s="69"/>
      <c r="U118" s="69"/>
      <c r="V118" s="69"/>
      <c r="W118" s="158" t="s">
        <v>236</v>
      </c>
      <c r="X118" s="70" t="s">
        <v>33</v>
      </c>
    </row>
    <row r="119" spans="1:27" ht="15" customHeight="1">
      <c r="A119" s="14"/>
      <c r="B119" s="75"/>
      <c r="C119" s="413" t="s">
        <v>215</v>
      </c>
      <c r="D119" s="414"/>
      <c r="E119" s="414"/>
      <c r="F119" s="414"/>
      <c r="G119" s="414"/>
      <c r="H119" s="414"/>
      <c r="I119" s="414"/>
      <c r="J119" s="414"/>
      <c r="K119" s="414"/>
      <c r="L119" s="414"/>
      <c r="M119" s="414"/>
      <c r="N119" s="414"/>
      <c r="O119" s="414"/>
      <c r="P119" s="414"/>
      <c r="Q119" s="414"/>
      <c r="R119" s="414"/>
      <c r="S119" s="414"/>
      <c r="T119" s="414"/>
      <c r="U119" s="414"/>
      <c r="V119" s="414"/>
      <c r="W119" s="415"/>
      <c r="X119" s="67"/>
    </row>
    <row r="120" spans="1:27" ht="21" customHeight="1">
      <c r="A120" s="14"/>
      <c r="B120" s="156">
        <v>6</v>
      </c>
      <c r="C120" s="27"/>
      <c r="D120" s="47" t="s">
        <v>146</v>
      </c>
      <c r="E120" s="47"/>
      <c r="F120" s="47"/>
      <c r="G120" s="47"/>
      <c r="H120" s="47"/>
      <c r="I120" s="47"/>
      <c r="J120" s="47"/>
      <c r="K120" s="47"/>
      <c r="L120" s="47"/>
      <c r="M120" s="47"/>
      <c r="N120" s="47"/>
      <c r="O120" s="47"/>
      <c r="P120" s="47"/>
      <c r="Q120" s="47"/>
      <c r="R120" s="47"/>
      <c r="S120" s="47"/>
      <c r="T120" s="95"/>
      <c r="U120" s="95"/>
      <c r="V120" s="95"/>
      <c r="W120" s="157"/>
      <c r="X120" s="157" t="s">
        <v>108</v>
      </c>
      <c r="AA120" s="57"/>
    </row>
    <row r="121" spans="1:27" ht="21" customHeight="1">
      <c r="A121" s="14"/>
      <c r="B121" s="156"/>
      <c r="C121" s="27"/>
      <c r="D121" s="47" t="s">
        <v>154</v>
      </c>
      <c r="E121" s="47"/>
      <c r="F121" s="47"/>
      <c r="G121" s="47"/>
      <c r="H121" s="47"/>
      <c r="I121" s="47"/>
      <c r="J121" s="14"/>
      <c r="K121" s="47"/>
      <c r="L121" s="47"/>
      <c r="M121" s="47"/>
      <c r="N121" s="47"/>
      <c r="O121" s="47" t="s">
        <v>216</v>
      </c>
      <c r="P121" s="47"/>
      <c r="Q121" s="47"/>
      <c r="R121" s="47"/>
      <c r="S121" s="95"/>
      <c r="T121" s="47" t="s">
        <v>150</v>
      </c>
      <c r="U121" s="14"/>
      <c r="V121" s="95"/>
      <c r="W121" s="157"/>
      <c r="X121" s="157"/>
      <c r="AA121" s="57"/>
    </row>
    <row r="122" spans="1:27" ht="21" customHeight="1">
      <c r="A122" s="14"/>
      <c r="B122" s="161"/>
      <c r="C122" s="15"/>
      <c r="D122" s="15" t="s">
        <v>245</v>
      </c>
      <c r="E122" s="15"/>
      <c r="F122" s="15"/>
      <c r="G122" s="15"/>
      <c r="H122" s="15"/>
      <c r="I122" s="15"/>
      <c r="J122" s="15"/>
      <c r="K122" s="15"/>
      <c r="L122" s="15"/>
      <c r="M122" s="15"/>
      <c r="N122" s="15"/>
      <c r="O122" s="15"/>
      <c r="P122" s="15"/>
      <c r="Q122" s="15"/>
      <c r="R122" s="15"/>
      <c r="S122" s="15"/>
      <c r="T122" s="193" t="s">
        <v>59</v>
      </c>
      <c r="U122" s="261"/>
      <c r="V122" s="179"/>
      <c r="W122" s="180"/>
      <c r="X122" s="162"/>
      <c r="AA122" s="60"/>
    </row>
    <row r="123" spans="1:27" ht="9" customHeight="1">
      <c r="A123" s="14"/>
      <c r="B123" s="71"/>
      <c r="C123" s="71"/>
      <c r="D123" s="114"/>
      <c r="E123" s="14"/>
      <c r="F123" s="14"/>
      <c r="G123" s="14"/>
      <c r="H123" s="14"/>
      <c r="I123" s="14"/>
      <c r="J123" s="14"/>
      <c r="K123" s="14"/>
      <c r="L123" s="14"/>
      <c r="M123" s="14"/>
      <c r="N123" s="14"/>
      <c r="O123" s="14"/>
      <c r="P123" s="14"/>
      <c r="Q123" s="14"/>
      <c r="R123" s="14"/>
      <c r="S123" s="14"/>
      <c r="T123" s="14"/>
      <c r="U123" s="14"/>
      <c r="V123" s="14"/>
      <c r="W123" s="14"/>
      <c r="X123" s="14"/>
    </row>
    <row r="124" spans="1:27" ht="13.5" customHeight="1">
      <c r="A124" s="14"/>
      <c r="B124" s="113" t="s">
        <v>229</v>
      </c>
      <c r="C124" s="14"/>
      <c r="D124" s="14"/>
      <c r="E124" s="14"/>
      <c r="F124" s="14"/>
      <c r="G124" s="14"/>
      <c r="H124" s="14"/>
      <c r="I124" s="14"/>
      <c r="J124" s="14"/>
      <c r="K124" s="14"/>
      <c r="L124" s="14"/>
      <c r="M124" s="14"/>
      <c r="N124" s="14"/>
      <c r="O124" s="14"/>
      <c r="P124" s="14"/>
      <c r="Q124" s="14"/>
      <c r="R124" s="14"/>
      <c r="S124" s="14"/>
      <c r="T124" s="14"/>
      <c r="U124" s="14"/>
      <c r="V124" s="14"/>
      <c r="W124" s="14"/>
      <c r="X124" s="102"/>
    </row>
    <row r="125" spans="1:27" ht="13.5" customHeight="1">
      <c r="A125" s="14"/>
      <c r="B125" s="101" t="s">
        <v>57</v>
      </c>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7" ht="13.5" customHeight="1">
      <c r="A126" s="14"/>
      <c r="B126" s="159" t="s">
        <v>237</v>
      </c>
      <c r="E126" s="14"/>
      <c r="F126" s="14"/>
      <c r="G126" s="14"/>
      <c r="H126" s="14"/>
      <c r="I126" s="14"/>
      <c r="J126" s="14"/>
      <c r="K126" s="14"/>
      <c r="L126" s="14"/>
      <c r="M126" s="14"/>
      <c r="N126" s="14"/>
      <c r="O126" s="14"/>
      <c r="P126" s="14"/>
      <c r="Q126" s="14"/>
      <c r="R126" s="14"/>
      <c r="S126" s="14"/>
      <c r="T126" s="14"/>
      <c r="U126" s="14"/>
      <c r="V126" s="14"/>
      <c r="W126" s="14"/>
      <c r="X126" s="14"/>
    </row>
    <row r="127" spans="1:27" ht="13.5" customHeight="1">
      <c r="A127" s="14"/>
      <c r="B127" s="159" t="s">
        <v>238</v>
      </c>
      <c r="E127" s="14"/>
      <c r="F127" s="14"/>
      <c r="G127" s="14"/>
      <c r="H127" s="14"/>
      <c r="I127" s="14"/>
      <c r="J127" s="14"/>
      <c r="K127" s="14"/>
      <c r="L127" s="14"/>
      <c r="M127" s="14"/>
      <c r="N127" s="14"/>
      <c r="O127" s="14"/>
      <c r="P127" s="14"/>
      <c r="Q127" s="14"/>
      <c r="R127" s="14"/>
      <c r="S127" s="14"/>
      <c r="T127" s="14"/>
      <c r="U127" s="14"/>
      <c r="V127" s="14"/>
      <c r="W127" s="14"/>
      <c r="X127" s="14"/>
    </row>
    <row r="128" spans="1:27" ht="9" customHeight="1">
      <c r="A128" s="14"/>
      <c r="B128" s="71"/>
      <c r="C128" s="71"/>
      <c r="D128" s="114"/>
      <c r="E128" s="14"/>
      <c r="F128" s="14"/>
      <c r="G128" s="14"/>
      <c r="H128" s="14"/>
      <c r="I128" s="14"/>
      <c r="J128" s="14"/>
      <c r="K128" s="14"/>
      <c r="L128" s="14"/>
      <c r="M128" s="14"/>
      <c r="N128" s="14"/>
      <c r="O128" s="14"/>
      <c r="P128" s="14"/>
      <c r="Q128" s="14"/>
      <c r="R128" s="14"/>
      <c r="S128" s="14"/>
      <c r="T128" s="14"/>
      <c r="U128" s="14"/>
      <c r="V128" s="14"/>
      <c r="W128" s="14"/>
      <c r="X128" s="14"/>
    </row>
    <row r="129" spans="1:24" ht="18" customHeight="1">
      <c r="A129" s="14"/>
      <c r="B129" s="14"/>
      <c r="C129" s="14"/>
      <c r="D129" s="14"/>
      <c r="E129" s="14"/>
      <c r="F129" s="14"/>
      <c r="G129" s="14"/>
      <c r="H129" s="14"/>
      <c r="I129" s="14"/>
      <c r="J129" s="14"/>
      <c r="K129" s="14"/>
      <c r="L129" s="14"/>
      <c r="M129" s="14"/>
      <c r="N129" s="14"/>
      <c r="O129" s="14"/>
      <c r="P129" s="14"/>
      <c r="Q129" s="14"/>
      <c r="R129" s="14"/>
      <c r="S129" s="14"/>
      <c r="T129" s="47"/>
      <c r="U129" s="47"/>
      <c r="V129" s="47"/>
      <c r="W129" s="47"/>
      <c r="X129" s="47"/>
    </row>
    <row r="130" spans="1:24" ht="13.5" customHeight="1">
      <c r="A130" s="14"/>
      <c r="B130" s="62"/>
      <c r="C130" s="14"/>
      <c r="D130" s="14"/>
      <c r="E130" s="14"/>
      <c r="F130" s="14"/>
      <c r="G130" s="14"/>
      <c r="H130" s="14"/>
      <c r="I130" s="14"/>
      <c r="J130" s="14"/>
      <c r="K130" s="14"/>
      <c r="L130" s="14"/>
      <c r="M130" s="14"/>
      <c r="N130" s="14"/>
      <c r="O130" s="14"/>
      <c r="P130" s="14"/>
      <c r="Q130" s="14"/>
      <c r="R130" s="14"/>
      <c r="S130" s="14"/>
      <c r="T130" s="47"/>
      <c r="U130" s="47"/>
      <c r="V130" s="47"/>
      <c r="W130" s="47"/>
      <c r="X130" s="177"/>
    </row>
    <row r="131" spans="1:24" ht="13.5" customHeight="1">
      <c r="A131" s="14"/>
      <c r="B131" s="62"/>
      <c r="C131" s="14"/>
      <c r="D131" s="14"/>
      <c r="E131" s="14"/>
      <c r="F131" s="14"/>
      <c r="G131" s="14"/>
      <c r="H131" s="14"/>
      <c r="I131" s="14"/>
      <c r="J131" s="14"/>
      <c r="K131" s="14"/>
      <c r="L131" s="14"/>
      <c r="M131" s="14"/>
      <c r="N131" s="14"/>
      <c r="O131" s="14"/>
      <c r="P131" s="14"/>
      <c r="Q131" s="14"/>
      <c r="R131" s="14"/>
      <c r="S131" s="14"/>
      <c r="T131" s="47"/>
      <c r="U131" s="47"/>
      <c r="V131" s="47"/>
      <c r="W131" s="47"/>
      <c r="X131" s="177"/>
    </row>
    <row r="132" spans="1:24" ht="13.5" customHeight="1">
      <c r="A132" s="14"/>
      <c r="B132" s="71"/>
      <c r="C132" s="71"/>
      <c r="D132" s="71"/>
      <c r="F132" s="14"/>
      <c r="G132" s="14"/>
      <c r="H132" s="14"/>
      <c r="I132" s="14"/>
      <c r="J132" s="14"/>
      <c r="K132" s="14"/>
      <c r="L132" s="14"/>
      <c r="M132" s="14"/>
      <c r="N132" s="14"/>
      <c r="O132" s="14"/>
      <c r="P132" s="14"/>
      <c r="Q132" s="14"/>
      <c r="R132" s="14"/>
      <c r="S132" s="14"/>
      <c r="T132" s="14"/>
      <c r="U132" s="14"/>
      <c r="V132" s="14"/>
      <c r="W132" s="14"/>
      <c r="X132" s="14"/>
    </row>
    <row r="133" spans="1:24" ht="13.5" customHeight="1">
      <c r="A133" s="14"/>
      <c r="B133" s="14"/>
      <c r="C133" s="76"/>
      <c r="D133" s="77" t="s">
        <v>36</v>
      </c>
      <c r="E133" s="78" t="s">
        <v>38</v>
      </c>
      <c r="F133" s="78"/>
      <c r="G133" s="78"/>
      <c r="H133" s="79"/>
      <c r="I133" s="79"/>
      <c r="J133" s="79"/>
      <c r="K133" s="79"/>
      <c r="L133" s="79"/>
      <c r="M133" s="79"/>
      <c r="N133" s="79"/>
      <c r="O133" s="79"/>
      <c r="P133" s="79"/>
      <c r="Q133" s="79"/>
      <c r="R133" s="79"/>
      <c r="S133" s="79"/>
      <c r="T133" s="79"/>
      <c r="U133" s="79"/>
      <c r="V133" s="79"/>
      <c r="W133" s="79"/>
      <c r="X133" s="14"/>
    </row>
    <row r="134" spans="1:24" ht="13.5" customHeight="1">
      <c r="A134" s="14"/>
      <c r="B134" s="14"/>
      <c r="C134" s="76"/>
      <c r="D134" s="77"/>
      <c r="E134" s="78"/>
      <c r="F134" s="78"/>
      <c r="G134" s="78"/>
      <c r="H134" s="79"/>
      <c r="I134" s="79"/>
      <c r="J134" s="79"/>
      <c r="K134" s="79"/>
      <c r="L134" s="79"/>
      <c r="M134" s="79"/>
      <c r="N134" s="79"/>
      <c r="O134" s="79"/>
      <c r="P134" s="79"/>
      <c r="Q134" s="79"/>
      <c r="R134" s="79"/>
      <c r="S134" s="79"/>
      <c r="T134" s="79"/>
      <c r="U134" s="79"/>
      <c r="V134" s="79"/>
      <c r="W134" s="79"/>
      <c r="X134" s="14"/>
    </row>
    <row r="135" spans="1:24" ht="13.5" customHeight="1">
      <c r="A135" s="14"/>
      <c r="B135" s="14"/>
      <c r="C135" s="76"/>
      <c r="D135" s="80"/>
      <c r="E135" s="81" t="s">
        <v>22</v>
      </c>
      <c r="F135" s="81"/>
      <c r="G135" s="81"/>
      <c r="H135" s="82" t="s">
        <v>39</v>
      </c>
      <c r="I135" s="83"/>
      <c r="J135" s="83"/>
      <c r="K135" s="83"/>
      <c r="L135" s="83"/>
      <c r="M135" s="91"/>
      <c r="N135" s="79"/>
      <c r="O135" s="81" t="s">
        <v>22</v>
      </c>
      <c r="P135" s="81"/>
      <c r="Q135" s="81"/>
      <c r="R135" s="82" t="s">
        <v>39</v>
      </c>
      <c r="S135" s="83"/>
      <c r="T135" s="83"/>
      <c r="U135" s="83"/>
      <c r="V135" s="83"/>
      <c r="W135" s="91"/>
      <c r="X135" s="14"/>
    </row>
    <row r="136" spans="1:24" ht="13.5" customHeight="1">
      <c r="A136" s="14"/>
      <c r="B136" s="14"/>
      <c r="C136" s="76"/>
      <c r="D136" s="80"/>
      <c r="E136" s="416">
        <v>1</v>
      </c>
      <c r="F136" s="416"/>
      <c r="G136" s="84"/>
      <c r="H136" s="85" t="s">
        <v>91</v>
      </c>
      <c r="I136" s="86"/>
      <c r="J136" s="86"/>
      <c r="K136" s="86"/>
      <c r="L136" s="86"/>
      <c r="M136" s="91"/>
      <c r="N136" s="79"/>
      <c r="O136" s="416">
        <v>294</v>
      </c>
      <c r="P136" s="416"/>
      <c r="Q136" s="84"/>
      <c r="R136" s="85" t="s">
        <v>62</v>
      </c>
      <c r="S136" s="86"/>
      <c r="T136" s="86"/>
      <c r="U136" s="86"/>
      <c r="V136" s="86"/>
      <c r="W136" s="91"/>
      <c r="X136" s="14"/>
    </row>
    <row r="137" spans="1:24">
      <c r="A137" s="14"/>
      <c r="B137" s="14"/>
      <c r="C137" s="76"/>
      <c r="D137" s="80"/>
      <c r="E137" s="379">
        <v>5</v>
      </c>
      <c r="F137" s="379"/>
      <c r="G137" s="87"/>
      <c r="H137" s="88" t="s">
        <v>92</v>
      </c>
      <c r="I137" s="89"/>
      <c r="J137" s="89"/>
      <c r="K137" s="89"/>
      <c r="L137" s="89"/>
      <c r="M137" s="91"/>
      <c r="N137" s="79"/>
      <c r="O137" s="379">
        <v>397</v>
      </c>
      <c r="P137" s="379"/>
      <c r="Q137" s="87"/>
      <c r="R137" s="88" t="s">
        <v>63</v>
      </c>
      <c r="S137" s="89"/>
      <c r="T137" s="89"/>
      <c r="U137" s="89"/>
      <c r="V137" s="89"/>
      <c r="W137" s="91"/>
      <c r="X137" s="14"/>
    </row>
    <row r="138" spans="1:24">
      <c r="A138" s="14"/>
      <c r="B138" s="14"/>
      <c r="C138" s="76"/>
      <c r="D138" s="80"/>
      <c r="E138" s="379">
        <v>9</v>
      </c>
      <c r="F138" s="379"/>
      <c r="G138" s="87"/>
      <c r="H138" s="88" t="s">
        <v>93</v>
      </c>
      <c r="I138" s="89"/>
      <c r="J138" s="89"/>
      <c r="K138" s="89"/>
      <c r="L138" s="89"/>
      <c r="M138" s="91"/>
      <c r="N138" s="79"/>
      <c r="O138" s="379">
        <v>530</v>
      </c>
      <c r="P138" s="379"/>
      <c r="Q138" s="87"/>
      <c r="R138" s="88" t="s">
        <v>99</v>
      </c>
      <c r="S138" s="89"/>
      <c r="T138" s="89"/>
      <c r="U138" s="89"/>
      <c r="V138" s="89"/>
      <c r="W138" s="91"/>
      <c r="X138" s="14"/>
    </row>
    <row r="139" spans="1:24">
      <c r="A139" s="14"/>
      <c r="B139" s="14"/>
      <c r="C139" s="76"/>
      <c r="D139" s="80"/>
      <c r="E139" s="379">
        <v>10</v>
      </c>
      <c r="F139" s="379"/>
      <c r="G139" s="87"/>
      <c r="H139" s="88" t="s">
        <v>94</v>
      </c>
      <c r="I139" s="89"/>
      <c r="J139" s="89"/>
      <c r="K139" s="89"/>
      <c r="L139" s="89"/>
      <c r="M139" s="91"/>
      <c r="N139" s="79"/>
      <c r="O139" s="379">
        <v>538</v>
      </c>
      <c r="P139" s="379"/>
      <c r="Q139" s="87"/>
      <c r="R139" s="88" t="s">
        <v>100</v>
      </c>
      <c r="S139" s="89"/>
      <c r="T139" s="89"/>
      <c r="U139" s="89"/>
      <c r="V139" s="89"/>
      <c r="W139" s="91"/>
      <c r="X139" s="14"/>
    </row>
    <row r="140" spans="1:24">
      <c r="A140" s="14"/>
      <c r="B140" s="14"/>
      <c r="C140" s="76"/>
      <c r="D140" s="80"/>
      <c r="E140" s="379">
        <v>33</v>
      </c>
      <c r="F140" s="379"/>
      <c r="G140" s="87"/>
      <c r="H140" s="88" t="s">
        <v>89</v>
      </c>
      <c r="I140" s="89"/>
      <c r="J140" s="89"/>
      <c r="K140" s="89"/>
      <c r="L140" s="89"/>
      <c r="M140" s="91"/>
      <c r="N140" s="79"/>
      <c r="O140" s="379">
        <v>1280</v>
      </c>
      <c r="P140" s="379"/>
      <c r="Q140" s="87"/>
      <c r="R140" s="88" t="s">
        <v>101</v>
      </c>
      <c r="S140" s="89"/>
      <c r="T140" s="89"/>
      <c r="U140" s="89"/>
      <c r="V140" s="89"/>
      <c r="W140" s="91"/>
      <c r="X140" s="14"/>
    </row>
    <row r="141" spans="1:24">
      <c r="A141" s="14"/>
      <c r="B141" s="14"/>
      <c r="C141" s="76"/>
      <c r="D141" s="76"/>
      <c r="E141" s="379">
        <v>36</v>
      </c>
      <c r="F141" s="379"/>
      <c r="G141" s="87"/>
      <c r="H141" s="88" t="s">
        <v>64</v>
      </c>
      <c r="I141" s="89"/>
      <c r="J141" s="89"/>
      <c r="K141" s="89"/>
      <c r="L141" s="89"/>
      <c r="M141" s="91"/>
      <c r="N141" s="79"/>
      <c r="O141" s="379">
        <v>1281</v>
      </c>
      <c r="P141" s="379"/>
      <c r="Q141" s="87"/>
      <c r="R141" s="88" t="s">
        <v>102</v>
      </c>
      <c r="S141" s="89"/>
      <c r="T141" s="89"/>
      <c r="U141" s="89"/>
      <c r="V141" s="89"/>
      <c r="W141" s="91"/>
      <c r="X141" s="14"/>
    </row>
    <row r="142" spans="1:24">
      <c r="A142" s="14"/>
      <c r="B142" s="14"/>
      <c r="C142" s="76"/>
      <c r="D142" s="76"/>
      <c r="E142" s="379">
        <v>38</v>
      </c>
      <c r="F142" s="379"/>
      <c r="G142" s="87"/>
      <c r="H142" s="88" t="s">
        <v>90</v>
      </c>
      <c r="I142" s="89"/>
      <c r="J142" s="89"/>
      <c r="K142" s="89"/>
      <c r="L142" s="89"/>
      <c r="M142" s="91"/>
      <c r="N142" s="79"/>
      <c r="O142" s="379">
        <v>1282</v>
      </c>
      <c r="P142" s="379"/>
      <c r="Q142" s="87"/>
      <c r="R142" s="88" t="s">
        <v>103</v>
      </c>
      <c r="S142" s="89"/>
      <c r="T142" s="89"/>
      <c r="U142" s="89"/>
      <c r="V142" s="89"/>
      <c r="W142" s="91"/>
      <c r="X142" s="14"/>
    </row>
    <row r="143" spans="1:24">
      <c r="A143" s="14"/>
      <c r="B143" s="14"/>
      <c r="C143" s="76"/>
      <c r="D143" s="76"/>
      <c r="E143" s="379">
        <v>137</v>
      </c>
      <c r="F143" s="379"/>
      <c r="G143" s="87"/>
      <c r="H143" s="88" t="s">
        <v>95</v>
      </c>
      <c r="I143" s="89"/>
      <c r="J143" s="89"/>
      <c r="K143" s="89"/>
      <c r="L143" s="89"/>
      <c r="M143" s="91"/>
      <c r="N143" s="79"/>
      <c r="O143" s="379">
        <v>1289</v>
      </c>
      <c r="P143" s="379"/>
      <c r="Q143" s="87"/>
      <c r="R143" s="88" t="s">
        <v>242</v>
      </c>
      <c r="S143" s="89"/>
      <c r="T143" s="89"/>
      <c r="U143" s="89"/>
      <c r="V143" s="89"/>
      <c r="W143" s="91"/>
      <c r="X143" s="14"/>
    </row>
    <row r="144" spans="1:24">
      <c r="A144" s="14"/>
      <c r="B144" s="14"/>
      <c r="C144" s="76"/>
      <c r="D144" s="76"/>
      <c r="E144" s="379">
        <v>138</v>
      </c>
      <c r="F144" s="379"/>
      <c r="G144" s="87"/>
      <c r="H144" s="88" t="s">
        <v>96</v>
      </c>
      <c r="I144" s="89"/>
      <c r="J144" s="89"/>
      <c r="K144" s="89"/>
      <c r="L144" s="89"/>
      <c r="M144" s="91"/>
      <c r="N144" s="79"/>
      <c r="O144" s="379">
        <v>1344</v>
      </c>
      <c r="P144" s="379"/>
      <c r="Q144" s="87"/>
      <c r="R144" s="88" t="s">
        <v>104</v>
      </c>
      <c r="S144" s="89"/>
      <c r="T144" s="89"/>
      <c r="U144" s="89"/>
      <c r="V144" s="89"/>
      <c r="W144" s="91"/>
      <c r="X144" s="14"/>
    </row>
    <row r="145" spans="1:24">
      <c r="A145" s="14"/>
      <c r="B145" s="14"/>
      <c r="C145" s="76"/>
      <c r="D145" s="76"/>
      <c r="E145" s="379">
        <v>149</v>
      </c>
      <c r="F145" s="379"/>
      <c r="G145" s="87"/>
      <c r="H145" s="88" t="s">
        <v>97</v>
      </c>
      <c r="I145" s="89"/>
      <c r="J145" s="89"/>
      <c r="K145" s="89"/>
      <c r="L145" s="89"/>
      <c r="M145" s="91"/>
      <c r="N145" s="79"/>
      <c r="O145" s="379">
        <v>2963</v>
      </c>
      <c r="P145" s="379"/>
      <c r="Q145" s="87"/>
      <c r="R145" s="88" t="s">
        <v>65</v>
      </c>
      <c r="S145" s="89"/>
      <c r="T145" s="89"/>
      <c r="U145" s="89"/>
      <c r="V145" s="89"/>
      <c r="W145" s="91"/>
      <c r="X145" s="14"/>
    </row>
    <row r="146" spans="1:24">
      <c r="A146" s="14"/>
      <c r="B146" s="14"/>
      <c r="C146" s="76"/>
      <c r="D146" s="76"/>
      <c r="E146" s="379">
        <v>150</v>
      </c>
      <c r="F146" s="379"/>
      <c r="G146" s="87"/>
      <c r="H146" s="88" t="s">
        <v>98</v>
      </c>
      <c r="I146" s="89"/>
      <c r="J146" s="89"/>
      <c r="K146" s="89"/>
      <c r="L146" s="89"/>
      <c r="M146" s="91"/>
      <c r="N146" s="79"/>
      <c r="O146" s="379">
        <v>5131</v>
      </c>
      <c r="P146" s="379"/>
      <c r="Q146" s="87"/>
      <c r="R146" s="88" t="s">
        <v>106</v>
      </c>
      <c r="S146" s="89"/>
      <c r="T146" s="89"/>
      <c r="U146" s="89"/>
      <c r="V146" s="89"/>
      <c r="W146" s="91"/>
      <c r="X146" s="14"/>
    </row>
    <row r="147" spans="1:24">
      <c r="A147" s="14"/>
      <c r="B147" s="14"/>
      <c r="C147" s="76"/>
      <c r="D147" s="76"/>
      <c r="E147" s="412">
        <v>158</v>
      </c>
      <c r="F147" s="412"/>
      <c r="G147" s="153"/>
      <c r="H147" s="154" t="s">
        <v>61</v>
      </c>
      <c r="I147" s="155"/>
      <c r="J147" s="155"/>
      <c r="K147" s="155"/>
      <c r="L147" s="155"/>
      <c r="M147" s="91"/>
      <c r="N147" s="79"/>
      <c r="O147" s="412">
        <v>9900</v>
      </c>
      <c r="P147" s="412"/>
      <c r="Q147" s="153"/>
      <c r="R147" s="154" t="s">
        <v>107</v>
      </c>
      <c r="S147" s="155"/>
      <c r="T147" s="155"/>
      <c r="U147" s="155"/>
      <c r="V147" s="155"/>
      <c r="W147" s="91"/>
      <c r="X147" s="14"/>
    </row>
    <row r="148" spans="1:24" hidden="1">
      <c r="A148" s="14"/>
      <c r="B148" s="14"/>
      <c r="C148" s="76"/>
      <c r="D148" s="76"/>
      <c r="E148" s="379">
        <v>294</v>
      </c>
      <c r="F148" s="379"/>
      <c r="G148" s="87"/>
      <c r="H148" s="88" t="s">
        <v>62</v>
      </c>
      <c r="I148" s="89"/>
      <c r="J148" s="89"/>
      <c r="K148" s="89"/>
      <c r="L148" s="89"/>
      <c r="M148" s="91"/>
      <c r="N148" s="79"/>
      <c r="O148" s="309"/>
      <c r="P148" s="309"/>
      <c r="Q148" s="90"/>
      <c r="R148" s="90"/>
      <c r="S148" s="91"/>
      <c r="T148" s="91"/>
      <c r="U148" s="91"/>
      <c r="V148" s="91"/>
      <c r="W148" s="91"/>
      <c r="X148" s="14"/>
    </row>
    <row r="149" spans="1:24" hidden="1">
      <c r="A149" s="14"/>
      <c r="B149" s="14"/>
      <c r="C149" s="76"/>
      <c r="D149" s="76"/>
      <c r="E149" s="379">
        <v>397</v>
      </c>
      <c r="F149" s="379"/>
      <c r="G149" s="87"/>
      <c r="H149" s="88" t="s">
        <v>63</v>
      </c>
      <c r="I149" s="89"/>
      <c r="J149" s="89"/>
      <c r="K149" s="89"/>
      <c r="L149" s="89"/>
      <c r="M149" s="91"/>
      <c r="N149" s="79"/>
      <c r="O149" s="309"/>
      <c r="P149" s="309"/>
      <c r="Q149" s="90"/>
      <c r="R149" s="90"/>
      <c r="S149" s="91"/>
      <c r="T149" s="91"/>
      <c r="U149" s="91"/>
      <c r="V149" s="91"/>
      <c r="W149" s="91"/>
      <c r="X149" s="14"/>
    </row>
    <row r="150" spans="1:24" hidden="1">
      <c r="A150" s="14"/>
      <c r="B150" s="14"/>
      <c r="C150" s="76"/>
      <c r="D150" s="76"/>
      <c r="E150" s="379">
        <v>530</v>
      </c>
      <c r="F150" s="379"/>
      <c r="G150" s="87"/>
      <c r="H150" s="88" t="s">
        <v>99</v>
      </c>
      <c r="I150" s="89"/>
      <c r="J150" s="89"/>
      <c r="K150" s="89"/>
      <c r="L150" s="89"/>
      <c r="M150" s="91"/>
      <c r="N150" s="79"/>
      <c r="O150" s="309"/>
      <c r="P150" s="309"/>
      <c r="Q150" s="90"/>
      <c r="R150" s="90"/>
      <c r="S150" s="91"/>
      <c r="T150" s="91"/>
      <c r="U150" s="91"/>
      <c r="V150" s="91"/>
      <c r="W150" s="91"/>
      <c r="X150" s="14"/>
    </row>
    <row r="151" spans="1:24" hidden="1">
      <c r="A151" s="14"/>
      <c r="B151" s="14"/>
      <c r="C151" s="76"/>
      <c r="D151" s="76"/>
      <c r="E151" s="379">
        <v>538</v>
      </c>
      <c r="F151" s="379"/>
      <c r="G151" s="87"/>
      <c r="H151" s="88" t="s">
        <v>100</v>
      </c>
      <c r="I151" s="89"/>
      <c r="J151" s="89"/>
      <c r="K151" s="89"/>
      <c r="L151" s="89"/>
      <c r="M151" s="91"/>
      <c r="N151" s="79"/>
      <c r="O151" s="309"/>
      <c r="P151" s="309"/>
      <c r="Q151" s="90"/>
      <c r="R151" s="90"/>
      <c r="S151" s="91"/>
      <c r="T151" s="91"/>
      <c r="U151" s="91"/>
      <c r="V151" s="91"/>
      <c r="W151" s="91"/>
      <c r="X151" s="14"/>
    </row>
    <row r="152" spans="1:24" hidden="1">
      <c r="A152" s="14"/>
      <c r="B152" s="14"/>
      <c r="C152" s="76"/>
      <c r="D152" s="76"/>
      <c r="E152" s="379">
        <v>1280</v>
      </c>
      <c r="F152" s="379"/>
      <c r="G152" s="87"/>
      <c r="H152" s="88" t="s">
        <v>101</v>
      </c>
      <c r="I152" s="89"/>
      <c r="J152" s="89"/>
      <c r="K152" s="89"/>
      <c r="L152" s="89"/>
      <c r="M152" s="91"/>
      <c r="N152" s="79"/>
      <c r="O152" s="309"/>
      <c r="P152" s="309"/>
      <c r="Q152" s="90"/>
      <c r="R152" s="90"/>
      <c r="S152" s="91"/>
      <c r="T152" s="91"/>
      <c r="U152" s="91"/>
      <c r="V152" s="91"/>
      <c r="W152" s="91"/>
      <c r="X152" s="14"/>
    </row>
    <row r="153" spans="1:24" hidden="1">
      <c r="A153" s="14"/>
      <c r="B153" s="14"/>
      <c r="C153" s="76"/>
      <c r="D153" s="76"/>
      <c r="E153" s="379">
        <v>1281</v>
      </c>
      <c r="F153" s="379"/>
      <c r="G153" s="87"/>
      <c r="H153" s="88" t="s">
        <v>102</v>
      </c>
      <c r="I153" s="89"/>
      <c r="J153" s="89"/>
      <c r="K153" s="89"/>
      <c r="L153" s="89"/>
      <c r="M153" s="91"/>
      <c r="N153" s="79"/>
      <c r="O153" s="309"/>
      <c r="P153" s="309"/>
      <c r="Q153" s="90"/>
      <c r="R153" s="90"/>
      <c r="S153" s="91"/>
      <c r="T153" s="91"/>
      <c r="U153" s="91"/>
      <c r="V153" s="91"/>
      <c r="W153" s="91"/>
      <c r="X153" s="14"/>
    </row>
    <row r="154" spans="1:24" hidden="1">
      <c r="A154" s="14"/>
      <c r="B154" s="14"/>
      <c r="C154" s="76"/>
      <c r="D154" s="76"/>
      <c r="E154" s="379">
        <v>1282</v>
      </c>
      <c r="F154" s="379"/>
      <c r="G154" s="87"/>
      <c r="H154" s="88" t="s">
        <v>103</v>
      </c>
      <c r="I154" s="89"/>
      <c r="J154" s="89"/>
      <c r="K154" s="89"/>
      <c r="L154" s="89"/>
      <c r="M154" s="91"/>
      <c r="N154" s="79"/>
      <c r="O154" s="309"/>
      <c r="P154" s="309"/>
      <c r="Q154" s="90"/>
      <c r="R154" s="90"/>
      <c r="S154" s="91"/>
      <c r="T154" s="91"/>
      <c r="U154" s="91"/>
      <c r="V154" s="91"/>
      <c r="W154" s="91"/>
      <c r="X154" s="14"/>
    </row>
    <row r="155" spans="1:24" hidden="1">
      <c r="A155" s="14"/>
      <c r="B155" s="14"/>
      <c r="C155" s="76"/>
      <c r="D155" s="76"/>
      <c r="E155" s="379">
        <v>1289</v>
      </c>
      <c r="F155" s="379"/>
      <c r="G155" s="87"/>
      <c r="H155" s="88" t="s">
        <v>242</v>
      </c>
      <c r="I155" s="89"/>
      <c r="J155" s="89"/>
      <c r="K155" s="89"/>
      <c r="L155" s="89"/>
      <c r="M155" s="91"/>
      <c r="N155" s="79"/>
      <c r="O155" s="309"/>
      <c r="P155" s="309"/>
      <c r="Q155" s="90"/>
      <c r="R155" s="90"/>
      <c r="S155" s="91"/>
      <c r="T155" s="91"/>
      <c r="U155" s="91"/>
      <c r="V155" s="91"/>
      <c r="W155" s="91"/>
      <c r="X155" s="14"/>
    </row>
    <row r="156" spans="1:24" hidden="1">
      <c r="A156" s="14"/>
      <c r="B156" s="14"/>
      <c r="C156" s="76"/>
      <c r="D156" s="76"/>
      <c r="E156" s="379">
        <v>1344</v>
      </c>
      <c r="F156" s="379"/>
      <c r="G156" s="87"/>
      <c r="H156" s="88" t="s">
        <v>104</v>
      </c>
      <c r="I156" s="89"/>
      <c r="J156" s="89"/>
      <c r="K156" s="89"/>
      <c r="L156" s="89"/>
      <c r="M156" s="91"/>
      <c r="N156" s="79"/>
      <c r="O156" s="309"/>
      <c r="P156" s="309"/>
      <c r="Q156" s="90"/>
      <c r="R156" s="90"/>
      <c r="S156" s="91"/>
      <c r="T156" s="91"/>
      <c r="U156" s="91"/>
      <c r="V156" s="91"/>
      <c r="W156" s="91"/>
      <c r="X156" s="14"/>
    </row>
    <row r="157" spans="1:24" hidden="1">
      <c r="A157" s="14"/>
      <c r="B157" s="14"/>
      <c r="C157" s="76"/>
      <c r="D157" s="76"/>
      <c r="E157" s="379">
        <v>2963</v>
      </c>
      <c r="F157" s="379"/>
      <c r="G157" s="87"/>
      <c r="H157" s="88" t="s">
        <v>65</v>
      </c>
      <c r="I157" s="89"/>
      <c r="J157" s="89"/>
      <c r="K157" s="89"/>
      <c r="L157" s="89"/>
      <c r="M157" s="91"/>
      <c r="N157" s="79"/>
      <c r="O157" s="309"/>
      <c r="P157" s="309"/>
      <c r="Q157" s="90"/>
      <c r="R157" s="90"/>
      <c r="S157" s="91"/>
      <c r="T157" s="91"/>
      <c r="U157" s="91"/>
      <c r="V157" s="91"/>
      <c r="W157" s="91"/>
      <c r="X157" s="14"/>
    </row>
    <row r="158" spans="1:24" hidden="1">
      <c r="A158" s="14"/>
      <c r="B158" s="14"/>
      <c r="C158" s="76"/>
      <c r="D158" s="76"/>
      <c r="E158" s="379">
        <v>5131</v>
      </c>
      <c r="F158" s="379"/>
      <c r="G158" s="87"/>
      <c r="H158" s="88" t="s">
        <v>106</v>
      </c>
      <c r="I158" s="89"/>
      <c r="J158" s="89"/>
      <c r="K158" s="89"/>
      <c r="L158" s="89"/>
      <c r="M158" s="91"/>
      <c r="N158" s="79"/>
      <c r="O158" s="309"/>
      <c r="P158" s="309"/>
      <c r="Q158" s="90"/>
      <c r="R158" s="90"/>
      <c r="S158" s="91"/>
      <c r="T158" s="91"/>
      <c r="U158" s="91"/>
      <c r="V158" s="91"/>
      <c r="W158" s="91"/>
      <c r="X158" s="14"/>
    </row>
    <row r="159" spans="1:24" hidden="1">
      <c r="A159" s="14"/>
      <c r="B159" s="14"/>
      <c r="C159" s="76"/>
      <c r="D159" s="76"/>
      <c r="E159" s="412">
        <v>9900</v>
      </c>
      <c r="F159" s="412"/>
      <c r="G159" s="153"/>
      <c r="H159" s="154" t="s">
        <v>107</v>
      </c>
      <c r="I159" s="155"/>
      <c r="J159" s="155"/>
      <c r="K159" s="155"/>
      <c r="L159" s="155"/>
      <c r="M159" s="91"/>
      <c r="N159" s="79"/>
      <c r="O159" s="309"/>
      <c r="P159" s="309"/>
      <c r="Q159" s="90"/>
      <c r="R159" s="90"/>
      <c r="S159" s="91"/>
      <c r="T159" s="91"/>
      <c r="U159" s="91"/>
      <c r="V159" s="91"/>
      <c r="W159" s="91"/>
      <c r="X159" s="14"/>
    </row>
    <row r="160" spans="1:24">
      <c r="A160" s="14"/>
      <c r="B160" s="14"/>
      <c r="C160" s="76"/>
      <c r="D160" s="76"/>
      <c r="E160" s="417"/>
      <c r="F160" s="417"/>
      <c r="G160" s="90"/>
      <c r="H160" s="90"/>
      <c r="I160" s="91"/>
      <c r="J160" s="91"/>
      <c r="K160" s="91"/>
      <c r="L160" s="91"/>
      <c r="M160" s="91"/>
      <c r="N160" s="79"/>
      <c r="O160" s="76"/>
      <c r="P160" s="417"/>
      <c r="Q160" s="417"/>
      <c r="R160" s="90"/>
      <c r="S160" s="90"/>
      <c r="T160" s="91"/>
      <c r="U160" s="91"/>
      <c r="V160" s="91"/>
      <c r="W160" s="91"/>
      <c r="X160" s="47"/>
    </row>
    <row r="161" spans="1:24" ht="13.5" customHeight="1">
      <c r="A161" s="14"/>
      <c r="B161" s="62"/>
      <c r="C161" s="14"/>
      <c r="D161" s="14"/>
      <c r="E161" s="14"/>
      <c r="F161" s="14"/>
      <c r="G161" s="14"/>
      <c r="H161" s="14"/>
      <c r="I161" s="14"/>
      <c r="J161" s="14"/>
      <c r="K161" s="14"/>
      <c r="L161" s="14"/>
      <c r="M161" s="14"/>
      <c r="N161" s="14"/>
      <c r="O161" s="14"/>
      <c r="P161" s="14"/>
      <c r="Q161" s="14"/>
      <c r="R161" s="14"/>
      <c r="S161" s="14"/>
      <c r="T161" s="14"/>
      <c r="U161" s="14"/>
      <c r="V161" s="14"/>
      <c r="W161" s="14"/>
      <c r="X161" s="14"/>
    </row>
    <row r="162" spans="1:24">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row>
    <row r="163" spans="1:24">
      <c r="A163" s="14"/>
      <c r="B163" s="369" t="s">
        <v>244</v>
      </c>
      <c r="C163" s="369"/>
      <c r="D163" s="369"/>
      <c r="E163" s="369"/>
      <c r="F163" s="369"/>
      <c r="G163" s="369"/>
      <c r="H163" s="369"/>
      <c r="I163" s="369"/>
      <c r="J163" s="369"/>
      <c r="K163" s="369"/>
      <c r="L163" s="369"/>
      <c r="M163" s="369"/>
      <c r="N163" s="369"/>
      <c r="O163" s="369"/>
      <c r="P163" s="369"/>
      <c r="Q163" s="369"/>
      <c r="R163" s="369"/>
      <c r="S163" s="369"/>
      <c r="T163" s="369"/>
      <c r="U163" s="369"/>
      <c r="V163" s="369"/>
      <c r="W163" s="369"/>
      <c r="X163" s="369"/>
    </row>
    <row r="164" spans="1:24">
      <c r="A164" s="14"/>
      <c r="B164" s="369"/>
      <c r="C164" s="369"/>
      <c r="D164" s="369"/>
      <c r="E164" s="369"/>
      <c r="F164" s="369"/>
      <c r="G164" s="369"/>
      <c r="H164" s="369"/>
      <c r="I164" s="369"/>
      <c r="J164" s="369"/>
      <c r="K164" s="369"/>
      <c r="L164" s="369"/>
      <c r="M164" s="369"/>
      <c r="N164" s="369"/>
      <c r="O164" s="369"/>
      <c r="P164" s="369"/>
      <c r="Q164" s="369"/>
      <c r="R164" s="369"/>
      <c r="S164" s="369"/>
      <c r="T164" s="369"/>
      <c r="U164" s="369"/>
      <c r="V164" s="369"/>
      <c r="W164" s="369"/>
      <c r="X164" s="369"/>
    </row>
    <row r="165" spans="1:24">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row>
    <row r="166" spans="1:24">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row>
    <row r="167" spans="1:24">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row>
  </sheetData>
  <sheetProtection algorithmName="SHA-512" hashValue="H8Cip1RI+6qUIi2ycnCRo+BaFjyGVoyde5Nc5TcFs5g0bEEFX9fCaNgg7R/uSEMdSEKXda6w/hKcmkdgxiabXA==" saltValue="bhZzJhikT6x3yT+Ye4xEkg==" spinCount="100000" sheet="1" objects="1" scenarios="1"/>
  <mergeCells count="153">
    <mergeCell ref="Q7:S7"/>
    <mergeCell ref="B12:B33"/>
    <mergeCell ref="J14:U14"/>
    <mergeCell ref="J15:U15"/>
    <mergeCell ref="J16:U16"/>
    <mergeCell ref="J18:K18"/>
    <mergeCell ref="M18:N18"/>
    <mergeCell ref="J19:X19"/>
    <mergeCell ref="J20:X20"/>
    <mergeCell ref="K27:X27"/>
    <mergeCell ref="J28:X28"/>
    <mergeCell ref="J29:L29"/>
    <mergeCell ref="N29:P29"/>
    <mergeCell ref="R29:T29"/>
    <mergeCell ref="K31:Q31"/>
    <mergeCell ref="T31:X31"/>
    <mergeCell ref="J21:K21"/>
    <mergeCell ref="M21:N21"/>
    <mergeCell ref="P21:Q21"/>
    <mergeCell ref="J23:X23"/>
    <mergeCell ref="J24:X24"/>
    <mergeCell ref="J26:K26"/>
    <mergeCell ref="M26:N26"/>
    <mergeCell ref="J32:L32"/>
    <mergeCell ref="N32:P32"/>
    <mergeCell ref="R32:T32"/>
    <mergeCell ref="J33:U33"/>
    <mergeCell ref="B35:B41"/>
    <mergeCell ref="L35:M35"/>
    <mergeCell ref="P35:X35"/>
    <mergeCell ref="L36:M36"/>
    <mergeCell ref="P36:X36"/>
    <mergeCell ref="J38:X38"/>
    <mergeCell ref="J40:X40"/>
    <mergeCell ref="J41:X41"/>
    <mergeCell ref="D54:G54"/>
    <mergeCell ref="H54:K54"/>
    <mergeCell ref="M54:P54"/>
    <mergeCell ref="R54:U54"/>
    <mergeCell ref="M51:P51"/>
    <mergeCell ref="R51:U51"/>
    <mergeCell ref="D52:G52"/>
    <mergeCell ref="H52:K52"/>
    <mergeCell ref="M52:P52"/>
    <mergeCell ref="R52:U52"/>
    <mergeCell ref="D50:G50"/>
    <mergeCell ref="H50:K50"/>
    <mergeCell ref="M50:P50"/>
    <mergeCell ref="R50:U50"/>
    <mergeCell ref="D51:G51"/>
    <mergeCell ref="H51:K51"/>
    <mergeCell ref="D53:G53"/>
    <mergeCell ref="H53:K53"/>
    <mergeCell ref="M53:P53"/>
    <mergeCell ref="R53:U53"/>
    <mergeCell ref="M55:P55"/>
    <mergeCell ref="R55:U55"/>
    <mergeCell ref="D56:X56"/>
    <mergeCell ref="D58:E58"/>
    <mergeCell ref="G58:J58"/>
    <mergeCell ref="K58:O58"/>
    <mergeCell ref="P58:S58"/>
    <mergeCell ref="T58:X58"/>
    <mergeCell ref="D59:E59"/>
    <mergeCell ref="G59:J59"/>
    <mergeCell ref="K59:O59"/>
    <mergeCell ref="P59:S59"/>
    <mergeCell ref="T59:X59"/>
    <mergeCell ref="D55:G55"/>
    <mergeCell ref="H55:K55"/>
    <mergeCell ref="T57:X57"/>
    <mergeCell ref="B65:B75"/>
    <mergeCell ref="H70:W70"/>
    <mergeCell ref="H74:W74"/>
    <mergeCell ref="B78:B83"/>
    <mergeCell ref="D80:X80"/>
    <mergeCell ref="D81:X81"/>
    <mergeCell ref="D82:X82"/>
    <mergeCell ref="D83:X83"/>
    <mergeCell ref="D61:E61"/>
    <mergeCell ref="F61:H61"/>
    <mergeCell ref="I61:K61"/>
    <mergeCell ref="L61:N61"/>
    <mergeCell ref="O61:Q61"/>
    <mergeCell ref="R61:T61"/>
    <mergeCell ref="U61:W61"/>
    <mergeCell ref="D62:E62"/>
    <mergeCell ref="F62:H62"/>
    <mergeCell ref="I62:K62"/>
    <mergeCell ref="L62:N62"/>
    <mergeCell ref="O62:Q62"/>
    <mergeCell ref="R62:T62"/>
    <mergeCell ref="U62:W62"/>
    <mergeCell ref="B44:B63"/>
    <mergeCell ref="V46:X46"/>
    <mergeCell ref="Q100:S100"/>
    <mergeCell ref="M102:N102"/>
    <mergeCell ref="P102:R102"/>
    <mergeCell ref="N103:X103"/>
    <mergeCell ref="N104:X104"/>
    <mergeCell ref="N105:X105"/>
    <mergeCell ref="B88:B95"/>
    <mergeCell ref="D90:X90"/>
    <mergeCell ref="D91:X91"/>
    <mergeCell ref="D92:X92"/>
    <mergeCell ref="D93:X93"/>
    <mergeCell ref="D94:X94"/>
    <mergeCell ref="D95:X95"/>
    <mergeCell ref="E136:F136"/>
    <mergeCell ref="O136:P136"/>
    <mergeCell ref="E137:F137"/>
    <mergeCell ref="O137:P137"/>
    <mergeCell ref="E138:F138"/>
    <mergeCell ref="O138:P138"/>
    <mergeCell ref="N107:R107"/>
    <mergeCell ref="S107:X107"/>
    <mergeCell ref="B111:X111"/>
    <mergeCell ref="C115:W115"/>
    <mergeCell ref="C117:W117"/>
    <mergeCell ref="C119:W119"/>
    <mergeCell ref="E142:F142"/>
    <mergeCell ref="O142:P142"/>
    <mergeCell ref="E143:F143"/>
    <mergeCell ref="O143:P143"/>
    <mergeCell ref="E144:F144"/>
    <mergeCell ref="O144:P144"/>
    <mergeCell ref="E139:F139"/>
    <mergeCell ref="O139:P139"/>
    <mergeCell ref="E140:F140"/>
    <mergeCell ref="O140:P140"/>
    <mergeCell ref="E141:F141"/>
    <mergeCell ref="O141:P141"/>
    <mergeCell ref="E148:F148"/>
    <mergeCell ref="E149:F149"/>
    <mergeCell ref="E150:F150"/>
    <mergeCell ref="E151:F151"/>
    <mergeCell ref="E152:F152"/>
    <mergeCell ref="E153:F153"/>
    <mergeCell ref="E145:F145"/>
    <mergeCell ref="O145:P145"/>
    <mergeCell ref="E146:F146"/>
    <mergeCell ref="O146:P146"/>
    <mergeCell ref="E147:F147"/>
    <mergeCell ref="O147:P147"/>
    <mergeCell ref="B163:X164"/>
    <mergeCell ref="E160:F160"/>
    <mergeCell ref="P160:Q160"/>
    <mergeCell ref="E154:F154"/>
    <mergeCell ref="E155:F155"/>
    <mergeCell ref="E156:F156"/>
    <mergeCell ref="E157:F157"/>
    <mergeCell ref="E158:F158"/>
    <mergeCell ref="E159:F159"/>
  </mergeCells>
  <phoneticPr fontId="2"/>
  <dataValidations count="3">
    <dataValidation imeMode="fullKatakana" allowBlank="1" showInputMessage="1" showErrorMessage="1" sqref="J40:X40 J86:S86"/>
    <dataValidation imeMode="off" allowBlank="1" showInputMessage="1" showErrorMessage="1" sqref="L35:M36 Q100:S100 U100 M26 N32 R32 W100 M21:N21 J21:K21 J18:K18 W6:W7 Q6:S7 J26:K26 J38:X38 M102:N102 J32:J33 R29 J29 N29 P102 P21:Q21 M18:N18 R45 H45 M45 H50:H55 R50:R55 U6:U7 M50:M55"/>
    <dataValidation imeMode="on" allowBlank="1" showInputMessage="1" showErrorMessage="1" sqref="K31:Q31 T31:X31 V16:X16 P35:P36 K27 J28 J20 J23:J24 J14:J16 J41:X41 N107:R107 N103:X105"/>
  </dataValidations>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8</xdr:col>
                    <xdr:colOff>9525</xdr:colOff>
                    <xdr:row>36</xdr:row>
                    <xdr:rowOff>19050</xdr:rowOff>
                  </from>
                  <to>
                    <xdr:col>8</xdr:col>
                    <xdr:colOff>257175</xdr:colOff>
                    <xdr:row>37</xdr:row>
                    <xdr:rowOff>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16</xdr:col>
                    <xdr:colOff>9525</xdr:colOff>
                    <xdr:row>36</xdr:row>
                    <xdr:rowOff>19050</xdr:rowOff>
                  </from>
                  <to>
                    <xdr:col>16</xdr:col>
                    <xdr:colOff>257175</xdr:colOff>
                    <xdr:row>37</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9</xdr:col>
                    <xdr:colOff>9525</xdr:colOff>
                    <xdr:row>11</xdr:row>
                    <xdr:rowOff>19050</xdr:rowOff>
                  </from>
                  <to>
                    <xdr:col>9</xdr:col>
                    <xdr:colOff>257175</xdr:colOff>
                    <xdr:row>12</xdr:row>
                    <xdr:rowOff>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21</xdr:col>
                    <xdr:colOff>0</xdr:colOff>
                    <xdr:row>14</xdr:row>
                    <xdr:rowOff>19050</xdr:rowOff>
                  </from>
                  <to>
                    <xdr:col>21</xdr:col>
                    <xdr:colOff>247650</xdr:colOff>
                    <xdr:row>15</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21</xdr:col>
                    <xdr:colOff>0</xdr:colOff>
                    <xdr:row>13</xdr:row>
                    <xdr:rowOff>19050</xdr:rowOff>
                  </from>
                  <to>
                    <xdr:col>21</xdr:col>
                    <xdr:colOff>247650</xdr:colOff>
                    <xdr:row>14</xdr:row>
                    <xdr:rowOff>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2</xdr:col>
                    <xdr:colOff>47625</xdr:colOff>
                    <xdr:row>88</xdr:row>
                    <xdr:rowOff>238125</xdr:rowOff>
                  </from>
                  <to>
                    <xdr:col>3</xdr:col>
                    <xdr:colOff>19050</xdr:colOff>
                    <xdr:row>89</xdr:row>
                    <xdr:rowOff>247650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2</xdr:col>
                    <xdr:colOff>47625</xdr:colOff>
                    <xdr:row>90</xdr:row>
                    <xdr:rowOff>0</xdr:rowOff>
                  </from>
                  <to>
                    <xdr:col>3</xdr:col>
                    <xdr:colOff>19050</xdr:colOff>
                    <xdr:row>90</xdr:row>
                    <xdr:rowOff>247650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xdr:col>
                    <xdr:colOff>47625</xdr:colOff>
                    <xdr:row>91</xdr:row>
                    <xdr:rowOff>9525</xdr:rowOff>
                  </from>
                  <to>
                    <xdr:col>3</xdr:col>
                    <xdr:colOff>19050</xdr:colOff>
                    <xdr:row>92</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xdr:col>
                    <xdr:colOff>47625</xdr:colOff>
                    <xdr:row>92</xdr:row>
                    <xdr:rowOff>352425</xdr:rowOff>
                  </from>
                  <to>
                    <xdr:col>3</xdr:col>
                    <xdr:colOff>19050</xdr:colOff>
                    <xdr:row>93</xdr:row>
                    <xdr:rowOff>247650</xdr:rowOff>
                  </to>
                </anchor>
              </controlPr>
            </control>
          </mc:Choice>
        </mc:AlternateContent>
        <mc:AlternateContent xmlns:mc="http://schemas.openxmlformats.org/markup-compatibility/2006">
          <mc:Choice Requires="x14">
            <control shapeId="31755" r:id="rId13" name="Check Box 11">
              <controlPr defaultSize="0" autoFill="0" autoLine="0" autoPict="0">
                <anchor moveWithCells="1">
                  <from>
                    <xdr:col>2</xdr:col>
                    <xdr:colOff>47625</xdr:colOff>
                    <xdr:row>94</xdr:row>
                    <xdr:rowOff>0</xdr:rowOff>
                  </from>
                  <to>
                    <xdr:col>3</xdr:col>
                    <xdr:colOff>19050</xdr:colOff>
                    <xdr:row>94</xdr:row>
                    <xdr:rowOff>247650</xdr:rowOff>
                  </to>
                </anchor>
              </controlPr>
            </control>
          </mc:Choice>
        </mc:AlternateContent>
        <mc:AlternateContent xmlns:mc="http://schemas.openxmlformats.org/markup-compatibility/2006">
          <mc:Choice Requires="x14">
            <control shapeId="31756" r:id="rId14" name="Check Box 12">
              <controlPr defaultSize="0" autoFill="0" autoLine="0" autoPict="0">
                <anchor moveWithCells="1">
                  <from>
                    <xdr:col>2</xdr:col>
                    <xdr:colOff>47625</xdr:colOff>
                    <xdr:row>78</xdr:row>
                    <xdr:rowOff>200025</xdr:rowOff>
                  </from>
                  <to>
                    <xdr:col>3</xdr:col>
                    <xdr:colOff>19050</xdr:colOff>
                    <xdr:row>79</xdr:row>
                    <xdr:rowOff>247650</xdr:rowOff>
                  </to>
                </anchor>
              </controlPr>
            </control>
          </mc:Choice>
        </mc:AlternateContent>
        <mc:AlternateContent xmlns:mc="http://schemas.openxmlformats.org/markup-compatibility/2006">
          <mc:Choice Requires="x14">
            <control shapeId="31757" r:id="rId15" name="Check Box 13">
              <controlPr defaultSize="0" autoFill="0" autoLine="0" autoPict="0">
                <anchor moveWithCells="1">
                  <from>
                    <xdr:col>2</xdr:col>
                    <xdr:colOff>47625</xdr:colOff>
                    <xdr:row>79</xdr:row>
                    <xdr:rowOff>352425</xdr:rowOff>
                  </from>
                  <to>
                    <xdr:col>3</xdr:col>
                    <xdr:colOff>19050</xdr:colOff>
                    <xdr:row>80</xdr:row>
                    <xdr:rowOff>219075</xdr:rowOff>
                  </to>
                </anchor>
              </controlPr>
            </control>
          </mc:Choice>
        </mc:AlternateContent>
        <mc:AlternateContent xmlns:mc="http://schemas.openxmlformats.org/markup-compatibility/2006">
          <mc:Choice Requires="x14">
            <control shapeId="31758" r:id="rId16" name="Check Box 14">
              <controlPr defaultSize="0" autoFill="0" autoLine="0" autoPict="0">
                <anchor moveWithCells="1">
                  <from>
                    <xdr:col>2</xdr:col>
                    <xdr:colOff>47625</xdr:colOff>
                    <xdr:row>81</xdr:row>
                    <xdr:rowOff>342900</xdr:rowOff>
                  </from>
                  <to>
                    <xdr:col>3</xdr:col>
                    <xdr:colOff>19050</xdr:colOff>
                    <xdr:row>82</xdr:row>
                    <xdr:rowOff>209550</xdr:rowOff>
                  </to>
                </anchor>
              </controlPr>
            </control>
          </mc:Choice>
        </mc:AlternateContent>
        <mc:AlternateContent xmlns:mc="http://schemas.openxmlformats.org/markup-compatibility/2006">
          <mc:Choice Requires="x14">
            <control shapeId="31759" r:id="rId17" name="Check Box 15">
              <controlPr defaultSize="0" autoFill="0" autoLine="0" autoPict="0">
                <anchor moveWithCells="1">
                  <from>
                    <xdr:col>2</xdr:col>
                    <xdr:colOff>47625</xdr:colOff>
                    <xdr:row>111</xdr:row>
                    <xdr:rowOff>9525</xdr:rowOff>
                  </from>
                  <to>
                    <xdr:col>3</xdr:col>
                    <xdr:colOff>19050</xdr:colOff>
                    <xdr:row>111</xdr:row>
                    <xdr:rowOff>257175</xdr:rowOff>
                  </to>
                </anchor>
              </controlPr>
            </control>
          </mc:Choice>
        </mc:AlternateContent>
        <mc:AlternateContent xmlns:mc="http://schemas.openxmlformats.org/markup-compatibility/2006">
          <mc:Choice Requires="x14">
            <control shapeId="31760" r:id="rId18" name="Check Box 16">
              <controlPr defaultSize="0" autoFill="0" autoLine="0" autoPict="0">
                <anchor moveWithCells="1">
                  <from>
                    <xdr:col>2</xdr:col>
                    <xdr:colOff>47625</xdr:colOff>
                    <xdr:row>119</xdr:row>
                    <xdr:rowOff>19050</xdr:rowOff>
                  </from>
                  <to>
                    <xdr:col>3</xdr:col>
                    <xdr:colOff>19050</xdr:colOff>
                    <xdr:row>120</xdr:row>
                    <xdr:rowOff>0</xdr:rowOff>
                  </to>
                </anchor>
              </controlPr>
            </control>
          </mc:Choice>
        </mc:AlternateContent>
        <mc:AlternateContent xmlns:mc="http://schemas.openxmlformats.org/markup-compatibility/2006">
          <mc:Choice Requires="x14">
            <control shapeId="31761" r:id="rId19" name="Check Box 17">
              <controlPr defaultSize="0" autoFill="0" autoLine="0" autoPict="0">
                <anchor moveWithCells="1">
                  <from>
                    <xdr:col>2</xdr:col>
                    <xdr:colOff>47625</xdr:colOff>
                    <xdr:row>113</xdr:row>
                    <xdr:rowOff>19050</xdr:rowOff>
                  </from>
                  <to>
                    <xdr:col>3</xdr:col>
                    <xdr:colOff>19050</xdr:colOff>
                    <xdr:row>114</xdr:row>
                    <xdr:rowOff>0</xdr:rowOff>
                  </to>
                </anchor>
              </controlPr>
            </control>
          </mc:Choice>
        </mc:AlternateContent>
        <mc:AlternateContent xmlns:mc="http://schemas.openxmlformats.org/markup-compatibility/2006">
          <mc:Choice Requires="x14">
            <control shapeId="31762" r:id="rId20" name="Check Box 18">
              <controlPr defaultSize="0" autoFill="0" autoLine="0" autoPict="0">
                <anchor moveWithCells="1">
                  <from>
                    <xdr:col>2</xdr:col>
                    <xdr:colOff>47625</xdr:colOff>
                    <xdr:row>115</xdr:row>
                    <xdr:rowOff>19050</xdr:rowOff>
                  </from>
                  <to>
                    <xdr:col>3</xdr:col>
                    <xdr:colOff>19050</xdr:colOff>
                    <xdr:row>116</xdr:row>
                    <xdr:rowOff>0</xdr:rowOff>
                  </to>
                </anchor>
              </controlPr>
            </control>
          </mc:Choice>
        </mc:AlternateContent>
        <mc:AlternateContent xmlns:mc="http://schemas.openxmlformats.org/markup-compatibility/2006">
          <mc:Choice Requires="x14">
            <control shapeId="31763" r:id="rId21" name="Check Box 19">
              <controlPr defaultSize="0" autoFill="0" autoLine="0" autoPict="0">
                <anchor moveWithCells="1">
                  <from>
                    <xdr:col>2</xdr:col>
                    <xdr:colOff>47625</xdr:colOff>
                    <xdr:row>117</xdr:row>
                    <xdr:rowOff>19050</xdr:rowOff>
                  </from>
                  <to>
                    <xdr:col>3</xdr:col>
                    <xdr:colOff>19050</xdr:colOff>
                    <xdr:row>118</xdr:row>
                    <xdr:rowOff>0</xdr:rowOff>
                  </to>
                </anchor>
              </controlPr>
            </control>
          </mc:Choice>
        </mc:AlternateContent>
        <mc:AlternateContent xmlns:mc="http://schemas.openxmlformats.org/markup-compatibility/2006">
          <mc:Choice Requires="x14">
            <control shapeId="31764" r:id="rId22" name="Check Box 20">
              <controlPr defaultSize="0" autoFill="0" autoLine="0" autoPict="0">
                <anchor moveWithCells="1">
                  <from>
                    <xdr:col>2</xdr:col>
                    <xdr:colOff>47625</xdr:colOff>
                    <xdr:row>80</xdr:row>
                    <xdr:rowOff>352425</xdr:rowOff>
                  </from>
                  <to>
                    <xdr:col>3</xdr:col>
                    <xdr:colOff>19050</xdr:colOff>
                    <xdr:row>81</xdr:row>
                    <xdr:rowOff>219075</xdr:rowOff>
                  </to>
                </anchor>
              </controlPr>
            </control>
          </mc:Choice>
        </mc:AlternateContent>
        <mc:AlternateContent xmlns:mc="http://schemas.openxmlformats.org/markup-compatibility/2006">
          <mc:Choice Requires="x14">
            <control shapeId="31765" r:id="rId23" name="Check Box 21">
              <controlPr defaultSize="0" autoFill="0" autoLine="0" autoPict="0">
                <anchor moveWithCells="1">
                  <from>
                    <xdr:col>5</xdr:col>
                    <xdr:colOff>266700</xdr:colOff>
                    <xdr:row>24</xdr:row>
                    <xdr:rowOff>19050</xdr:rowOff>
                  </from>
                  <to>
                    <xdr:col>6</xdr:col>
                    <xdr:colOff>238125</xdr:colOff>
                    <xdr:row>25</xdr:row>
                    <xdr:rowOff>0</xdr:rowOff>
                  </to>
                </anchor>
              </controlPr>
            </control>
          </mc:Choice>
        </mc:AlternateContent>
        <mc:AlternateContent xmlns:mc="http://schemas.openxmlformats.org/markup-compatibility/2006">
          <mc:Choice Requires="x14">
            <control shapeId="31766" r:id="rId24" name="Check Box 22">
              <controlPr defaultSize="0" autoFill="0" autoLine="0" autoPict="0">
                <anchor moveWithCells="1">
                  <from>
                    <xdr:col>2</xdr:col>
                    <xdr:colOff>47625</xdr:colOff>
                    <xdr:row>88</xdr:row>
                    <xdr:rowOff>238125</xdr:rowOff>
                  </from>
                  <to>
                    <xdr:col>3</xdr:col>
                    <xdr:colOff>19050</xdr:colOff>
                    <xdr:row>89</xdr:row>
                    <xdr:rowOff>247650</xdr:rowOff>
                  </to>
                </anchor>
              </controlPr>
            </control>
          </mc:Choice>
        </mc:AlternateContent>
        <mc:AlternateContent xmlns:mc="http://schemas.openxmlformats.org/markup-compatibility/2006">
          <mc:Choice Requires="x14">
            <control shapeId="31767" r:id="rId25" name="Check Box 23">
              <controlPr defaultSize="0" autoFill="0" autoLine="0" autoPict="0">
                <anchor moveWithCells="1">
                  <from>
                    <xdr:col>2</xdr:col>
                    <xdr:colOff>9525</xdr:colOff>
                    <xdr:row>65</xdr:row>
                    <xdr:rowOff>0</xdr:rowOff>
                  </from>
                  <to>
                    <xdr:col>2</xdr:col>
                    <xdr:colOff>257175</xdr:colOff>
                    <xdr:row>66</xdr:row>
                    <xdr:rowOff>19050</xdr:rowOff>
                  </to>
                </anchor>
              </controlPr>
            </control>
          </mc:Choice>
        </mc:AlternateContent>
        <mc:AlternateContent xmlns:mc="http://schemas.openxmlformats.org/markup-compatibility/2006">
          <mc:Choice Requires="x14">
            <control shapeId="31768" r:id="rId26" name="Check Box 24">
              <controlPr defaultSize="0" autoFill="0" autoLine="0" autoPict="0">
                <anchor moveWithCells="1">
                  <from>
                    <xdr:col>3</xdr:col>
                    <xdr:colOff>9525</xdr:colOff>
                    <xdr:row>66</xdr:row>
                    <xdr:rowOff>0</xdr:rowOff>
                  </from>
                  <to>
                    <xdr:col>3</xdr:col>
                    <xdr:colOff>257175</xdr:colOff>
                    <xdr:row>67</xdr:row>
                    <xdr:rowOff>19050</xdr:rowOff>
                  </to>
                </anchor>
              </controlPr>
            </control>
          </mc:Choice>
        </mc:AlternateContent>
        <mc:AlternateContent xmlns:mc="http://schemas.openxmlformats.org/markup-compatibility/2006">
          <mc:Choice Requires="x14">
            <control shapeId="31769" r:id="rId27" name="Check Box 25">
              <controlPr defaultSize="0" autoFill="0" autoLine="0" autoPict="0">
                <anchor moveWithCells="1">
                  <from>
                    <xdr:col>3</xdr:col>
                    <xdr:colOff>9525</xdr:colOff>
                    <xdr:row>66</xdr:row>
                    <xdr:rowOff>219075</xdr:rowOff>
                  </from>
                  <to>
                    <xdr:col>3</xdr:col>
                    <xdr:colOff>257175</xdr:colOff>
                    <xdr:row>68</xdr:row>
                    <xdr:rowOff>9525</xdr:rowOff>
                  </to>
                </anchor>
              </controlPr>
            </control>
          </mc:Choice>
        </mc:AlternateContent>
        <mc:AlternateContent xmlns:mc="http://schemas.openxmlformats.org/markup-compatibility/2006">
          <mc:Choice Requires="x14">
            <control shapeId="31770" r:id="rId28" name="Check Box 26">
              <controlPr defaultSize="0" autoFill="0" autoLine="0" autoPict="0">
                <anchor moveWithCells="1">
                  <from>
                    <xdr:col>3</xdr:col>
                    <xdr:colOff>9525</xdr:colOff>
                    <xdr:row>69</xdr:row>
                    <xdr:rowOff>0</xdr:rowOff>
                  </from>
                  <to>
                    <xdr:col>3</xdr:col>
                    <xdr:colOff>257175</xdr:colOff>
                    <xdr:row>70</xdr:row>
                    <xdr:rowOff>19050</xdr:rowOff>
                  </to>
                </anchor>
              </controlPr>
            </control>
          </mc:Choice>
        </mc:AlternateContent>
        <mc:AlternateContent xmlns:mc="http://schemas.openxmlformats.org/markup-compatibility/2006">
          <mc:Choice Requires="x14">
            <control shapeId="31771" r:id="rId29" name="Check Box 27">
              <controlPr defaultSize="0" autoFill="0" autoLine="0" autoPict="0">
                <anchor moveWithCells="1">
                  <from>
                    <xdr:col>3</xdr:col>
                    <xdr:colOff>9525</xdr:colOff>
                    <xdr:row>67</xdr:row>
                    <xdr:rowOff>219075</xdr:rowOff>
                  </from>
                  <to>
                    <xdr:col>3</xdr:col>
                    <xdr:colOff>257175</xdr:colOff>
                    <xdr:row>69</xdr:row>
                    <xdr:rowOff>9525</xdr:rowOff>
                  </to>
                </anchor>
              </controlPr>
            </control>
          </mc:Choice>
        </mc:AlternateContent>
        <mc:AlternateContent xmlns:mc="http://schemas.openxmlformats.org/markup-compatibility/2006">
          <mc:Choice Requires="x14">
            <control shapeId="31772" r:id="rId30" name="Check Box 28">
              <controlPr defaultSize="0" autoFill="0" autoLine="0" autoPict="0">
                <anchor moveWithCells="1">
                  <from>
                    <xdr:col>2</xdr:col>
                    <xdr:colOff>9525</xdr:colOff>
                    <xdr:row>70</xdr:row>
                    <xdr:rowOff>0</xdr:rowOff>
                  </from>
                  <to>
                    <xdr:col>2</xdr:col>
                    <xdr:colOff>257175</xdr:colOff>
                    <xdr:row>71</xdr:row>
                    <xdr:rowOff>19050</xdr:rowOff>
                  </to>
                </anchor>
              </controlPr>
            </control>
          </mc:Choice>
        </mc:AlternateContent>
        <mc:AlternateContent xmlns:mc="http://schemas.openxmlformats.org/markup-compatibility/2006">
          <mc:Choice Requires="x14">
            <control shapeId="31773" r:id="rId31" name="Check Box 29">
              <controlPr defaultSize="0" autoFill="0" autoLine="0" autoPict="0">
                <anchor moveWithCells="1">
                  <from>
                    <xdr:col>3</xdr:col>
                    <xdr:colOff>9525</xdr:colOff>
                    <xdr:row>71</xdr:row>
                    <xdr:rowOff>0</xdr:rowOff>
                  </from>
                  <to>
                    <xdr:col>3</xdr:col>
                    <xdr:colOff>257175</xdr:colOff>
                    <xdr:row>72</xdr:row>
                    <xdr:rowOff>19050</xdr:rowOff>
                  </to>
                </anchor>
              </controlPr>
            </control>
          </mc:Choice>
        </mc:AlternateContent>
        <mc:AlternateContent xmlns:mc="http://schemas.openxmlformats.org/markup-compatibility/2006">
          <mc:Choice Requires="x14">
            <control shapeId="31774" r:id="rId32" name="Check Box 30">
              <controlPr defaultSize="0" autoFill="0" autoLine="0" autoPict="0">
                <anchor moveWithCells="1">
                  <from>
                    <xdr:col>3</xdr:col>
                    <xdr:colOff>9525</xdr:colOff>
                    <xdr:row>71</xdr:row>
                    <xdr:rowOff>219075</xdr:rowOff>
                  </from>
                  <to>
                    <xdr:col>3</xdr:col>
                    <xdr:colOff>257175</xdr:colOff>
                    <xdr:row>73</xdr:row>
                    <xdr:rowOff>9525</xdr:rowOff>
                  </to>
                </anchor>
              </controlPr>
            </control>
          </mc:Choice>
        </mc:AlternateContent>
        <mc:AlternateContent xmlns:mc="http://schemas.openxmlformats.org/markup-compatibility/2006">
          <mc:Choice Requires="x14">
            <control shapeId="31775" r:id="rId33" name="Check Box 31">
              <controlPr defaultSize="0" autoFill="0" autoLine="0" autoPict="0">
                <anchor moveWithCells="1">
                  <from>
                    <xdr:col>2</xdr:col>
                    <xdr:colOff>47625</xdr:colOff>
                    <xdr:row>112</xdr:row>
                    <xdr:rowOff>19050</xdr:rowOff>
                  </from>
                  <to>
                    <xdr:col>3</xdr:col>
                    <xdr:colOff>19050</xdr:colOff>
                    <xdr:row>113</xdr:row>
                    <xdr:rowOff>0</xdr:rowOff>
                  </to>
                </anchor>
              </controlPr>
            </control>
          </mc:Choice>
        </mc:AlternateContent>
        <mc:AlternateContent xmlns:mc="http://schemas.openxmlformats.org/markup-compatibility/2006">
          <mc:Choice Requires="x14">
            <control shapeId="31776" r:id="rId34" name="Check Box 32">
              <controlPr defaultSize="0" autoFill="0" autoLine="0" autoPict="0">
                <anchor moveWithCells="1">
                  <from>
                    <xdr:col>2</xdr:col>
                    <xdr:colOff>47625</xdr:colOff>
                    <xdr:row>121</xdr:row>
                    <xdr:rowOff>19050</xdr:rowOff>
                  </from>
                  <to>
                    <xdr:col>3</xdr:col>
                    <xdr:colOff>19050</xdr:colOff>
                    <xdr:row>122</xdr:row>
                    <xdr:rowOff>0</xdr:rowOff>
                  </to>
                </anchor>
              </controlPr>
            </control>
          </mc:Choice>
        </mc:AlternateContent>
        <mc:AlternateContent xmlns:mc="http://schemas.openxmlformats.org/markup-compatibility/2006">
          <mc:Choice Requires="x14">
            <control shapeId="31777" r:id="rId35" name="Check Box 33">
              <controlPr defaultSize="0" autoFill="0" autoLine="0" autoPict="0">
                <anchor moveWithCells="1">
                  <from>
                    <xdr:col>2</xdr:col>
                    <xdr:colOff>47625</xdr:colOff>
                    <xdr:row>120</xdr:row>
                    <xdr:rowOff>19050</xdr:rowOff>
                  </from>
                  <to>
                    <xdr:col>3</xdr:col>
                    <xdr:colOff>19050</xdr:colOff>
                    <xdr:row>121</xdr:row>
                    <xdr:rowOff>0</xdr:rowOff>
                  </to>
                </anchor>
              </controlPr>
            </control>
          </mc:Choice>
        </mc:AlternateContent>
        <mc:AlternateContent xmlns:mc="http://schemas.openxmlformats.org/markup-compatibility/2006">
          <mc:Choice Requires="x14">
            <control shapeId="31778" r:id="rId36" name="Check Box 34">
              <controlPr defaultSize="0" autoFill="0" autoLine="0" autoPict="0">
                <anchor moveWithCells="1">
                  <from>
                    <xdr:col>18</xdr:col>
                    <xdr:colOff>47625</xdr:colOff>
                    <xdr:row>120</xdr:row>
                    <xdr:rowOff>19050</xdr:rowOff>
                  </from>
                  <to>
                    <xdr:col>19</xdr:col>
                    <xdr:colOff>19050</xdr:colOff>
                    <xdr:row>121</xdr:row>
                    <xdr:rowOff>0</xdr:rowOff>
                  </to>
                </anchor>
              </controlPr>
            </control>
          </mc:Choice>
        </mc:AlternateContent>
        <mc:AlternateContent xmlns:mc="http://schemas.openxmlformats.org/markup-compatibility/2006">
          <mc:Choice Requires="x14">
            <control shapeId="31779" r:id="rId37" name="Check Box 35">
              <controlPr defaultSize="0" autoFill="0" autoLine="0" autoPict="0">
                <anchor moveWithCells="1">
                  <from>
                    <xdr:col>2</xdr:col>
                    <xdr:colOff>47625</xdr:colOff>
                    <xdr:row>92</xdr:row>
                    <xdr:rowOff>0</xdr:rowOff>
                  </from>
                  <to>
                    <xdr:col>3</xdr:col>
                    <xdr:colOff>19050</xdr:colOff>
                    <xdr:row>92</xdr:row>
                    <xdr:rowOff>247650</xdr:rowOff>
                  </to>
                </anchor>
              </controlPr>
            </control>
          </mc:Choice>
        </mc:AlternateContent>
        <mc:AlternateContent xmlns:mc="http://schemas.openxmlformats.org/markup-compatibility/2006">
          <mc:Choice Requires="x14">
            <control shapeId="31780" r:id="rId38" name="Check Box 36">
              <controlPr defaultSize="0" autoFill="0" autoLine="0" autoPict="0">
                <anchor moveWithCells="1">
                  <from>
                    <xdr:col>3</xdr:col>
                    <xdr:colOff>9525</xdr:colOff>
                    <xdr:row>72</xdr:row>
                    <xdr:rowOff>219075</xdr:rowOff>
                  </from>
                  <to>
                    <xdr:col>3</xdr:col>
                    <xdr:colOff>257175</xdr:colOff>
                    <xdr:row>74</xdr:row>
                    <xdr:rowOff>9525</xdr:rowOff>
                  </to>
                </anchor>
              </controlPr>
            </control>
          </mc:Choice>
        </mc:AlternateContent>
        <mc:AlternateContent xmlns:mc="http://schemas.openxmlformats.org/markup-compatibility/2006">
          <mc:Choice Requires="x14">
            <control shapeId="31781" r:id="rId39" name="Check Box 37">
              <controlPr defaultSize="0" autoFill="0" autoLine="0" autoPict="0">
                <anchor moveWithCells="1">
                  <from>
                    <xdr:col>2</xdr:col>
                    <xdr:colOff>9525</xdr:colOff>
                    <xdr:row>74</xdr:row>
                    <xdr:rowOff>0</xdr:rowOff>
                  </from>
                  <to>
                    <xdr:col>2</xdr:col>
                    <xdr:colOff>257175</xdr:colOff>
                    <xdr:row>75</xdr:row>
                    <xdr:rowOff>19050</xdr:rowOff>
                  </to>
                </anchor>
              </controlPr>
            </control>
          </mc:Choice>
        </mc:AlternateContent>
        <mc:AlternateContent xmlns:mc="http://schemas.openxmlformats.org/markup-compatibility/2006">
          <mc:Choice Requires="x14">
            <control shapeId="31782" r:id="rId40" name="Check Box 38">
              <controlPr defaultSize="0" autoFill="0" autoLine="0" autoPict="0">
                <anchor moveWithCells="1">
                  <from>
                    <xdr:col>14</xdr:col>
                    <xdr:colOff>9525</xdr:colOff>
                    <xdr:row>11</xdr:row>
                    <xdr:rowOff>19050</xdr:rowOff>
                  </from>
                  <to>
                    <xdr:col>14</xdr:col>
                    <xdr:colOff>257175</xdr:colOff>
                    <xdr:row>12</xdr:row>
                    <xdr:rowOff>0</xdr:rowOff>
                  </to>
                </anchor>
              </controlPr>
            </control>
          </mc:Choice>
        </mc:AlternateContent>
        <mc:AlternateContent xmlns:mc="http://schemas.openxmlformats.org/markup-compatibility/2006">
          <mc:Choice Requires="x14">
            <control shapeId="31783" r:id="rId41" name="Check Box 39">
              <controlPr defaultSize="0" autoFill="0" autoLine="0" autoPict="0">
                <anchor moveWithCells="1">
                  <from>
                    <xdr:col>19</xdr:col>
                    <xdr:colOff>9525</xdr:colOff>
                    <xdr:row>11</xdr:row>
                    <xdr:rowOff>19050</xdr:rowOff>
                  </from>
                  <to>
                    <xdr:col>19</xdr:col>
                    <xdr:colOff>257175</xdr:colOff>
                    <xdr:row>12</xdr:row>
                    <xdr:rowOff>0</xdr:rowOff>
                  </to>
                </anchor>
              </controlPr>
            </control>
          </mc:Choice>
        </mc:AlternateContent>
        <mc:AlternateContent xmlns:mc="http://schemas.openxmlformats.org/markup-compatibility/2006">
          <mc:Choice Requires="x14">
            <control shapeId="31784" r:id="rId42" name="Check Box 40">
              <controlPr defaultSize="0" autoFill="0" autoLine="0" autoPict="0">
                <anchor moveWithCells="1">
                  <from>
                    <xdr:col>18</xdr:col>
                    <xdr:colOff>47625</xdr:colOff>
                    <xdr:row>121</xdr:row>
                    <xdr:rowOff>19050</xdr:rowOff>
                  </from>
                  <to>
                    <xdr:col>19</xdr:col>
                    <xdr:colOff>19050</xdr:colOff>
                    <xdr:row>122</xdr:row>
                    <xdr:rowOff>0</xdr:rowOff>
                  </to>
                </anchor>
              </controlPr>
            </control>
          </mc:Choice>
        </mc:AlternateContent>
        <mc:AlternateContent xmlns:mc="http://schemas.openxmlformats.org/markup-compatibility/2006">
          <mc:Choice Requires="x14">
            <control shapeId="31785" r:id="rId43" name="Check Box 41">
              <controlPr defaultSize="0" autoFill="0" autoLine="0" autoPict="0">
                <anchor moveWithCells="1">
                  <from>
                    <xdr:col>13</xdr:col>
                    <xdr:colOff>9525</xdr:colOff>
                    <xdr:row>70</xdr:row>
                    <xdr:rowOff>219075</xdr:rowOff>
                  </from>
                  <to>
                    <xdr:col>13</xdr:col>
                    <xdr:colOff>257175</xdr:colOff>
                    <xdr:row>72</xdr:row>
                    <xdr:rowOff>9525</xdr:rowOff>
                  </to>
                </anchor>
              </controlPr>
            </control>
          </mc:Choice>
        </mc:AlternateContent>
        <mc:AlternateContent xmlns:mc="http://schemas.openxmlformats.org/markup-compatibility/2006">
          <mc:Choice Requires="x14">
            <control shapeId="31786" r:id="rId44" name="Check Box 42">
              <controlPr defaultSize="0" autoFill="0" autoLine="0" autoPict="0">
                <anchor moveWithCells="1">
                  <from>
                    <xdr:col>13</xdr:col>
                    <xdr:colOff>9525</xdr:colOff>
                    <xdr:row>71</xdr:row>
                    <xdr:rowOff>219075</xdr:rowOff>
                  </from>
                  <to>
                    <xdr:col>13</xdr:col>
                    <xdr:colOff>257175</xdr:colOff>
                    <xdr:row>73</xdr:row>
                    <xdr:rowOff>9525</xdr:rowOff>
                  </to>
                </anchor>
              </controlPr>
            </control>
          </mc:Choice>
        </mc:AlternateContent>
        <mc:AlternateContent xmlns:mc="http://schemas.openxmlformats.org/markup-compatibility/2006">
          <mc:Choice Requires="x14">
            <control shapeId="31787" r:id="rId45" name="Check Box 43">
              <controlPr defaultSize="0" autoFill="0" autoLine="0" autoPict="0">
                <anchor moveWithCells="1">
                  <from>
                    <xdr:col>13</xdr:col>
                    <xdr:colOff>47625</xdr:colOff>
                    <xdr:row>120</xdr:row>
                    <xdr:rowOff>19050</xdr:rowOff>
                  </from>
                  <to>
                    <xdr:col>14</xdr:col>
                    <xdr:colOff>19050</xdr:colOff>
                    <xdr:row>121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6"/>
  <sheetViews>
    <sheetView showGridLines="0" workbookViewId="0"/>
  </sheetViews>
  <sheetFormatPr defaultRowHeight="13.5"/>
  <cols>
    <col min="1" max="1" width="4.625" style="92" customWidth="1"/>
    <col min="2" max="2" width="9" style="126" customWidth="1"/>
    <col min="3" max="5" width="2.625" style="138" customWidth="1"/>
    <col min="6" max="6" width="7.375" style="126" bestFit="1" customWidth="1"/>
    <col min="7" max="11" width="2.625" style="1" customWidth="1"/>
    <col min="12" max="12" width="7.625" style="134" customWidth="1"/>
    <col min="13" max="13" width="3.125" style="126" customWidth="1"/>
    <col min="14" max="14" width="7.625" style="134" customWidth="1"/>
    <col min="15" max="15" width="3.125" style="126" customWidth="1"/>
    <col min="16" max="16" width="7.625" style="134" customWidth="1"/>
    <col min="17" max="17" width="3.125" style="126" customWidth="1"/>
    <col min="18" max="18" width="7.625" style="134" customWidth="1"/>
    <col min="19" max="19" width="3.125" style="126" customWidth="1"/>
    <col min="20" max="20" width="7.625" style="134" customWidth="1"/>
    <col min="21" max="21" width="3.125" style="126" customWidth="1"/>
    <col min="22" max="22" width="7.625" style="134" customWidth="1"/>
    <col min="23" max="23" width="3.125" style="126" customWidth="1"/>
    <col min="24" max="24" width="9" style="93" customWidth="1"/>
    <col min="25" max="26" width="4.75" style="93" customWidth="1"/>
    <col min="27" max="27" width="4.75" style="126" bestFit="1" customWidth="1"/>
    <col min="28" max="16384" width="9" style="92"/>
  </cols>
  <sheetData>
    <row r="1" spans="1:27">
      <c r="A1" s="60" t="s">
        <v>191</v>
      </c>
      <c r="B1" s="164"/>
      <c r="C1" s="165"/>
      <c r="D1" s="165"/>
      <c r="E1" s="165"/>
      <c r="F1" s="164"/>
      <c r="G1" s="220"/>
      <c r="H1" s="220"/>
      <c r="I1" s="220"/>
      <c r="J1" s="220"/>
      <c r="K1" s="220"/>
      <c r="T1" s="223"/>
      <c r="U1" s="218"/>
      <c r="V1" s="163"/>
      <c r="W1" s="218"/>
      <c r="X1" s="240" t="s">
        <v>44</v>
      </c>
      <c r="Y1" s="241"/>
      <c r="Z1" s="241"/>
      <c r="AA1" s="239"/>
    </row>
    <row r="3" spans="1:27" ht="13.5" customHeight="1">
      <c r="B3" s="497" t="s">
        <v>243</v>
      </c>
      <c r="C3" s="497"/>
      <c r="D3" s="497"/>
      <c r="E3" s="498" t="str">
        <f>CONCATENATE('（第１号）交付申請書'!J14,"　",'（第１号）交付申請書'!J23)</f>
        <v>　</v>
      </c>
      <c r="F3" s="498"/>
      <c r="G3" s="498"/>
      <c r="H3" s="498"/>
      <c r="I3" s="498"/>
      <c r="J3" s="498"/>
      <c r="K3" s="498"/>
      <c r="L3" s="498"/>
      <c r="M3" s="498"/>
      <c r="N3" s="498"/>
      <c r="O3" s="498"/>
      <c r="P3" s="498"/>
      <c r="Q3" s="498"/>
      <c r="R3" s="498"/>
      <c r="S3" s="498"/>
      <c r="U3" s="235"/>
      <c r="V3" s="233"/>
      <c r="W3" s="236" t="s">
        <v>209</v>
      </c>
      <c r="X3" s="234" t="str">
        <f>IF(C17="","",SUM(X4:X12))</f>
        <v/>
      </c>
      <c r="Y3" s="237"/>
      <c r="Z3" s="126"/>
    </row>
    <row r="4" spans="1:27">
      <c r="B4" s="497"/>
      <c r="C4" s="497"/>
      <c r="D4" s="497"/>
      <c r="E4" s="498"/>
      <c r="F4" s="498"/>
      <c r="G4" s="498"/>
      <c r="H4" s="498"/>
      <c r="I4" s="498"/>
      <c r="J4" s="498"/>
      <c r="K4" s="498"/>
      <c r="L4" s="498"/>
      <c r="M4" s="498"/>
      <c r="N4" s="498"/>
      <c r="O4" s="498"/>
      <c r="P4" s="498"/>
      <c r="Q4" s="498"/>
      <c r="R4" s="498"/>
      <c r="S4" s="498"/>
      <c r="U4" s="495" t="s">
        <v>207</v>
      </c>
      <c r="V4" s="227"/>
      <c r="W4" s="228" t="s">
        <v>198</v>
      </c>
      <c r="X4" s="224" t="str">
        <f>IF(C17="","",COUNTIF(C:C,1))</f>
        <v/>
      </c>
      <c r="Y4" s="238"/>
      <c r="Z4" s="126"/>
    </row>
    <row r="5" spans="1:27">
      <c r="B5" s="497"/>
      <c r="C5" s="497"/>
      <c r="D5" s="497"/>
      <c r="E5" s="498"/>
      <c r="F5" s="498"/>
      <c r="G5" s="498"/>
      <c r="H5" s="498"/>
      <c r="I5" s="498"/>
      <c r="J5" s="498"/>
      <c r="K5" s="498"/>
      <c r="L5" s="498"/>
      <c r="M5" s="498"/>
      <c r="N5" s="498"/>
      <c r="O5" s="498"/>
      <c r="P5" s="498"/>
      <c r="Q5" s="498"/>
      <c r="R5" s="498"/>
      <c r="S5" s="498"/>
      <c r="U5" s="495"/>
      <c r="V5" s="229"/>
      <c r="W5" s="230" t="s">
        <v>199</v>
      </c>
      <c r="X5" s="225" t="str">
        <f>IF(C17="","",COUNTIF(C:C,2))</f>
        <v/>
      </c>
      <c r="Y5" s="238"/>
      <c r="Z5" s="126"/>
    </row>
    <row r="6" spans="1:27">
      <c r="B6" s="497"/>
      <c r="C6" s="497"/>
      <c r="D6" s="497"/>
      <c r="E6" s="498"/>
      <c r="F6" s="498"/>
      <c r="G6" s="498"/>
      <c r="H6" s="498"/>
      <c r="I6" s="498"/>
      <c r="J6" s="498"/>
      <c r="K6" s="498"/>
      <c r="L6" s="498"/>
      <c r="M6" s="498"/>
      <c r="N6" s="498"/>
      <c r="O6" s="498"/>
      <c r="P6" s="498"/>
      <c r="Q6" s="498"/>
      <c r="R6" s="498"/>
      <c r="S6" s="498"/>
      <c r="U6" s="495"/>
      <c r="V6" s="229"/>
      <c r="W6" s="230" t="s">
        <v>200</v>
      </c>
      <c r="X6" s="225" t="str">
        <f>IF(C17="","",COUNTIF(C:C,3))</f>
        <v/>
      </c>
      <c r="Y6" s="238"/>
      <c r="Z6" s="126"/>
    </row>
    <row r="7" spans="1:27">
      <c r="B7" s="218"/>
      <c r="C7" s="219"/>
      <c r="D7" s="219"/>
      <c r="E7" s="220"/>
      <c r="F7" s="220"/>
      <c r="G7" s="220"/>
      <c r="H7" s="220"/>
      <c r="I7" s="220"/>
      <c r="J7" s="220"/>
      <c r="K7" s="220"/>
      <c r="L7" s="220"/>
      <c r="M7" s="220"/>
      <c r="N7" s="220"/>
      <c r="U7" s="495"/>
      <c r="V7" s="229"/>
      <c r="W7" s="230" t="s">
        <v>201</v>
      </c>
      <c r="X7" s="225" t="str">
        <f>IF(C17="","",COUNTIF(C:C,4))</f>
        <v/>
      </c>
      <c r="Y7" s="238"/>
      <c r="Z7" s="126"/>
    </row>
    <row r="8" spans="1:27">
      <c r="B8" s="218"/>
      <c r="C8" s="219"/>
      <c r="D8" s="219"/>
      <c r="E8" s="220"/>
      <c r="F8" s="220"/>
      <c r="G8" s="220"/>
      <c r="H8" s="220"/>
      <c r="I8" s="220"/>
      <c r="J8" s="220"/>
      <c r="K8" s="220"/>
      <c r="L8" s="220"/>
      <c r="M8" s="220"/>
      <c r="N8" s="220"/>
      <c r="U8" s="495"/>
      <c r="V8" s="229"/>
      <c r="W8" s="230" t="s">
        <v>202</v>
      </c>
      <c r="X8" s="225" t="str">
        <f>IF(C17="","",COUNTIF(C:C,5))</f>
        <v/>
      </c>
      <c r="Y8" s="238"/>
      <c r="Z8" s="126"/>
    </row>
    <row r="9" spans="1:27">
      <c r="B9" s="218"/>
      <c r="C9" s="219"/>
      <c r="D9" s="219"/>
      <c r="E9" s="220"/>
      <c r="F9" s="220"/>
      <c r="G9" s="220"/>
      <c r="H9" s="220"/>
      <c r="I9" s="220"/>
      <c r="J9" s="220"/>
      <c r="K9" s="220"/>
      <c r="L9" s="220"/>
      <c r="M9" s="220"/>
      <c r="N9" s="220"/>
      <c r="U9" s="495"/>
      <c r="V9" s="229"/>
      <c r="W9" s="230" t="s">
        <v>203</v>
      </c>
      <c r="X9" s="225" t="str">
        <f>IF(C17="","",COUNTIF(C:C,6))</f>
        <v/>
      </c>
      <c r="Y9" s="238"/>
      <c r="Z9" s="126"/>
    </row>
    <row r="10" spans="1:27">
      <c r="B10" s="218"/>
      <c r="C10" s="219"/>
      <c r="D10" s="219"/>
      <c r="E10" s="220"/>
      <c r="F10" s="220"/>
      <c r="G10" s="220"/>
      <c r="H10" s="220"/>
      <c r="I10" s="220"/>
      <c r="J10" s="220"/>
      <c r="K10" s="220"/>
      <c r="L10" s="220"/>
      <c r="M10" s="220"/>
      <c r="N10" s="220"/>
      <c r="U10" s="495"/>
      <c r="V10" s="229"/>
      <c r="W10" s="230" t="s">
        <v>204</v>
      </c>
      <c r="X10" s="225" t="str">
        <f>IF(C17="","",COUNTIF(C:C,7))</f>
        <v/>
      </c>
      <c r="Y10" s="238"/>
      <c r="Z10" s="126"/>
    </row>
    <row r="11" spans="1:27">
      <c r="B11" s="218"/>
      <c r="C11" s="219"/>
      <c r="D11" s="219"/>
      <c r="E11" s="220"/>
      <c r="F11" s="220"/>
      <c r="G11" s="220"/>
      <c r="H11" s="220"/>
      <c r="I11" s="220"/>
      <c r="J11" s="220"/>
      <c r="K11" s="220"/>
      <c r="L11" s="220"/>
      <c r="M11" s="220"/>
      <c r="N11" s="220"/>
      <c r="U11" s="495"/>
      <c r="V11" s="229"/>
      <c r="W11" s="230" t="s">
        <v>205</v>
      </c>
      <c r="X11" s="225" t="str">
        <f>IF(C17="","",COUNTIF(C:C,8))</f>
        <v/>
      </c>
      <c r="Y11" s="238"/>
      <c r="Z11" s="126"/>
    </row>
    <row r="12" spans="1:27">
      <c r="B12" s="218"/>
      <c r="C12" s="219"/>
      <c r="D12" s="219"/>
      <c r="E12" s="220"/>
      <c r="F12" s="220"/>
      <c r="G12" s="220"/>
      <c r="H12" s="220"/>
      <c r="I12" s="220"/>
      <c r="J12" s="220"/>
      <c r="K12" s="220"/>
      <c r="L12" s="220"/>
      <c r="M12" s="220"/>
      <c r="N12" s="220"/>
      <c r="U12" s="496"/>
      <c r="V12" s="231"/>
      <c r="W12" s="232" t="s">
        <v>206</v>
      </c>
      <c r="X12" s="226" t="str">
        <f>IF(C17="","",COUNTIF(C:C,9))</f>
        <v/>
      </c>
      <c r="Y12" s="238"/>
      <c r="Z12" s="126"/>
    </row>
    <row r="13" spans="1:27">
      <c r="B13" s="218"/>
      <c r="C13" s="219"/>
      <c r="D13" s="219"/>
      <c r="E13" s="220"/>
      <c r="F13" s="220"/>
      <c r="G13" s="220"/>
      <c r="H13" s="220"/>
      <c r="I13" s="220"/>
      <c r="J13" s="220"/>
      <c r="K13" s="220"/>
      <c r="L13" s="220"/>
      <c r="M13" s="220"/>
      <c r="N13" s="220"/>
      <c r="U13" s="8"/>
      <c r="V13" s="221"/>
      <c r="W13" s="222"/>
      <c r="X13" s="217"/>
      <c r="Y13" s="126"/>
      <c r="Z13" s="126"/>
    </row>
    <row r="14" spans="1:27" s="5" customFormat="1" ht="13.5" customHeight="1">
      <c r="A14" s="166" t="s">
        <v>32</v>
      </c>
      <c r="B14" s="166" t="s">
        <v>130</v>
      </c>
      <c r="C14" s="167"/>
      <c r="D14" s="167"/>
      <c r="E14" s="167"/>
      <c r="F14" s="2"/>
      <c r="G14" s="168"/>
      <c r="H14" s="168"/>
      <c r="I14" s="168"/>
      <c r="J14" s="168"/>
      <c r="K14" s="168"/>
      <c r="L14" s="169" t="s">
        <v>80</v>
      </c>
      <c r="M14" s="2"/>
      <c r="N14" s="133"/>
      <c r="O14" s="2"/>
      <c r="P14" s="133"/>
      <c r="Q14" s="2"/>
      <c r="R14" s="133"/>
      <c r="S14" s="2"/>
      <c r="T14" s="133"/>
      <c r="U14" s="2"/>
      <c r="V14" s="133"/>
      <c r="W14" s="3" t="s">
        <v>241</v>
      </c>
      <c r="X14" s="242"/>
    </row>
    <row r="15" spans="1:27" s="149" customFormat="1" ht="28.5" customHeight="1">
      <c r="A15" s="170"/>
      <c r="B15" s="141" t="s">
        <v>68</v>
      </c>
      <c r="C15" s="142" t="s">
        <v>66</v>
      </c>
      <c r="D15" s="143"/>
      <c r="E15" s="144"/>
      <c r="F15" s="145" t="s">
        <v>71</v>
      </c>
      <c r="G15" s="146" t="s">
        <v>67</v>
      </c>
      <c r="H15" s="147"/>
      <c r="I15" s="147"/>
      <c r="J15" s="147"/>
      <c r="K15" s="147"/>
      <c r="L15" s="150" t="s">
        <v>46</v>
      </c>
      <c r="M15" s="148" t="str">
        <f>IF(L$17="","","対象")</f>
        <v/>
      </c>
      <c r="N15" s="150" t="s">
        <v>47</v>
      </c>
      <c r="O15" s="148" t="str">
        <f>IF(N$17="","","対象")</f>
        <v/>
      </c>
      <c r="P15" s="150" t="s">
        <v>48</v>
      </c>
      <c r="Q15" s="148" t="str">
        <f>IF(P$17="","","対象")</f>
        <v/>
      </c>
      <c r="R15" s="150" t="s">
        <v>49</v>
      </c>
      <c r="S15" s="148" t="str">
        <f>IF(R$17="","","対象")</f>
        <v/>
      </c>
      <c r="T15" s="150" t="s">
        <v>50</v>
      </c>
      <c r="U15" s="148" t="str">
        <f>IF(T$17="","","対象")</f>
        <v/>
      </c>
      <c r="V15" s="150" t="s">
        <v>51</v>
      </c>
      <c r="W15" s="148" t="str">
        <f>IF(V$17="","","対象")</f>
        <v/>
      </c>
      <c r="X15" s="310" t="str">
        <f>IF(OR(L17&lt;&gt;"",N17&lt;&gt;"",P17&lt;&gt;"",R17&lt;&gt;"",T17&lt;&gt;""),"合　計","")</f>
        <v/>
      </c>
    </row>
    <row r="16" spans="1:27" ht="15" customHeight="1">
      <c r="A16" s="171" t="s">
        <v>69</v>
      </c>
      <c r="B16" s="120" t="s">
        <v>70</v>
      </c>
      <c r="C16" s="135">
        <v>0</v>
      </c>
      <c r="D16" s="136">
        <v>0</v>
      </c>
      <c r="E16" s="137">
        <v>0</v>
      </c>
      <c r="F16" s="121" t="s">
        <v>267</v>
      </c>
      <c r="G16" s="131">
        <v>1</v>
      </c>
      <c r="H16" s="132">
        <v>2</v>
      </c>
      <c r="I16" s="132" t="s">
        <v>60</v>
      </c>
      <c r="J16" s="132">
        <v>3</v>
      </c>
      <c r="K16" s="132">
        <v>4</v>
      </c>
      <c r="L16" s="244">
        <v>20</v>
      </c>
      <c r="M16" s="122"/>
      <c r="N16" s="244">
        <v>40</v>
      </c>
      <c r="O16" s="122"/>
      <c r="P16" s="244">
        <v>60</v>
      </c>
      <c r="Q16" s="122"/>
      <c r="R16" s="244">
        <v>80</v>
      </c>
      <c r="S16" s="122"/>
      <c r="T16" s="244">
        <v>100</v>
      </c>
      <c r="U16" s="122"/>
      <c r="V16" s="244">
        <v>120</v>
      </c>
      <c r="W16" s="122"/>
      <c r="X16" s="172">
        <f>IF(OR(L16&lt;&gt;"",N16&lt;&gt;"",P16&lt;&gt;"",R16&lt;&gt;"",T16&lt;&gt;""),SUM(L16,N16,P16,R16,T16,V16),"")</f>
        <v>420</v>
      </c>
      <c r="Y16" s="92"/>
      <c r="Z16" s="92"/>
      <c r="AA16" s="92"/>
    </row>
    <row r="17" spans="1:27" ht="15" customHeight="1">
      <c r="A17" s="9">
        <v>1</v>
      </c>
      <c r="B17" s="315"/>
      <c r="C17" s="316"/>
      <c r="D17" s="317"/>
      <c r="E17" s="318"/>
      <c r="F17" s="319"/>
      <c r="G17" s="320"/>
      <c r="H17" s="321"/>
      <c r="I17" s="352" t="s">
        <v>79</v>
      </c>
      <c r="J17" s="321"/>
      <c r="K17" s="321"/>
      <c r="L17" s="322"/>
      <c r="M17" s="123" t="str">
        <f t="shared" ref="M17:M80" si="0">IF(L17="","",IF(L17&gt;=100,"○","×"))</f>
        <v/>
      </c>
      <c r="N17" s="322"/>
      <c r="O17" s="123" t="str">
        <f t="shared" ref="O17:O80" si="1">IF(N17="","",IF(N17&gt;=100,"○","×"))</f>
        <v/>
      </c>
      <c r="P17" s="322"/>
      <c r="Q17" s="123" t="str">
        <f t="shared" ref="Q17:Q80" si="2">IF(P17="","",IF(P17&gt;=100,"○","×"))</f>
        <v/>
      </c>
      <c r="R17" s="322"/>
      <c r="S17" s="123" t="str">
        <f t="shared" ref="S17:S80" si="3">IF(R17="","",IF(R17&gt;=100,"○","×"))</f>
        <v/>
      </c>
      <c r="T17" s="322"/>
      <c r="U17" s="123" t="str">
        <f t="shared" ref="U17:U80" si="4">IF(T17="","",IF(T17&gt;=100,"○","×"))</f>
        <v/>
      </c>
      <c r="V17" s="322"/>
      <c r="W17" s="123" t="str">
        <f t="shared" ref="W17:W80" si="5">IF(V17="","",IF(V17&gt;=100,"○","×"))</f>
        <v/>
      </c>
      <c r="X17" s="173" t="str">
        <f>IF(OR(L17&lt;&gt;"",N17&lt;&gt;"",P17&lt;&gt;"",R17&lt;&gt;"",T17&lt;&gt;""),SUM(L17,N17,P17,R17,T17,V17),"")</f>
        <v/>
      </c>
      <c r="Y17" s="92"/>
      <c r="Z17" s="92"/>
      <c r="AA17" s="92"/>
    </row>
    <row r="18" spans="1:27" ht="15" customHeight="1">
      <c r="A18" s="10">
        <v>2</v>
      </c>
      <c r="B18" s="323"/>
      <c r="C18" s="324"/>
      <c r="D18" s="325"/>
      <c r="E18" s="326"/>
      <c r="F18" s="327"/>
      <c r="G18" s="328"/>
      <c r="H18" s="329"/>
      <c r="I18" s="353" t="s">
        <v>79</v>
      </c>
      <c r="J18" s="329"/>
      <c r="K18" s="330"/>
      <c r="L18" s="331"/>
      <c r="M18" s="124" t="str">
        <f t="shared" si="0"/>
        <v/>
      </c>
      <c r="N18" s="331"/>
      <c r="O18" s="124" t="str">
        <f t="shared" si="1"/>
        <v/>
      </c>
      <c r="P18" s="331"/>
      <c r="Q18" s="124" t="str">
        <f t="shared" si="2"/>
        <v/>
      </c>
      <c r="R18" s="331"/>
      <c r="S18" s="124" t="str">
        <f t="shared" si="3"/>
        <v/>
      </c>
      <c r="T18" s="331"/>
      <c r="U18" s="124" t="str">
        <f t="shared" si="4"/>
        <v/>
      </c>
      <c r="V18" s="331"/>
      <c r="W18" s="124" t="str">
        <f t="shared" si="5"/>
        <v/>
      </c>
      <c r="X18" s="174" t="str">
        <f t="shared" ref="X18:X81" si="6">IF(OR(L18&lt;&gt;"",N18&lt;&gt;"",P18&lt;&gt;"",R18&lt;&gt;"",T18&lt;&gt;""),SUM(L18,N18,P18,R18,T18,V18),"")</f>
        <v/>
      </c>
      <c r="Y18" s="92"/>
      <c r="Z18" s="92"/>
      <c r="AA18" s="92"/>
    </row>
    <row r="19" spans="1:27" ht="15" customHeight="1">
      <c r="A19" s="10">
        <v>3</v>
      </c>
      <c r="B19" s="323"/>
      <c r="C19" s="332"/>
      <c r="D19" s="333"/>
      <c r="E19" s="334"/>
      <c r="F19" s="335"/>
      <c r="G19" s="336"/>
      <c r="H19" s="337"/>
      <c r="I19" s="354" t="s">
        <v>79</v>
      </c>
      <c r="J19" s="337"/>
      <c r="K19" s="337"/>
      <c r="L19" s="331"/>
      <c r="M19" s="124" t="str">
        <f t="shared" si="0"/>
        <v/>
      </c>
      <c r="N19" s="331"/>
      <c r="O19" s="124" t="str">
        <f t="shared" si="1"/>
        <v/>
      </c>
      <c r="P19" s="331"/>
      <c r="Q19" s="124" t="str">
        <f t="shared" si="2"/>
        <v/>
      </c>
      <c r="R19" s="331"/>
      <c r="S19" s="124" t="str">
        <f t="shared" si="3"/>
        <v/>
      </c>
      <c r="T19" s="331"/>
      <c r="U19" s="124" t="str">
        <f t="shared" si="4"/>
        <v/>
      </c>
      <c r="V19" s="331"/>
      <c r="W19" s="124" t="str">
        <f t="shared" si="5"/>
        <v/>
      </c>
      <c r="X19" s="174" t="str">
        <f t="shared" si="6"/>
        <v/>
      </c>
      <c r="Y19" s="92"/>
      <c r="Z19" s="92"/>
      <c r="AA19" s="92"/>
    </row>
    <row r="20" spans="1:27" ht="15" customHeight="1">
      <c r="A20" s="10">
        <v>4</v>
      </c>
      <c r="B20" s="323"/>
      <c r="C20" s="324"/>
      <c r="D20" s="325"/>
      <c r="E20" s="326"/>
      <c r="F20" s="327"/>
      <c r="G20" s="328"/>
      <c r="H20" s="329"/>
      <c r="I20" s="353" t="s">
        <v>79</v>
      </c>
      <c r="J20" s="329"/>
      <c r="K20" s="329"/>
      <c r="L20" s="331"/>
      <c r="M20" s="124" t="str">
        <f t="shared" si="0"/>
        <v/>
      </c>
      <c r="N20" s="331"/>
      <c r="O20" s="124" t="str">
        <f t="shared" si="1"/>
        <v/>
      </c>
      <c r="P20" s="331"/>
      <c r="Q20" s="124" t="str">
        <f t="shared" si="2"/>
        <v/>
      </c>
      <c r="R20" s="331"/>
      <c r="S20" s="124" t="str">
        <f t="shared" si="3"/>
        <v/>
      </c>
      <c r="T20" s="331"/>
      <c r="U20" s="124" t="str">
        <f t="shared" si="4"/>
        <v/>
      </c>
      <c r="V20" s="331"/>
      <c r="W20" s="124" t="str">
        <f t="shared" si="5"/>
        <v/>
      </c>
      <c r="X20" s="174" t="str">
        <f t="shared" si="6"/>
        <v/>
      </c>
      <c r="Y20" s="92"/>
      <c r="Z20" s="92"/>
      <c r="AA20" s="92"/>
    </row>
    <row r="21" spans="1:27" ht="15" customHeight="1">
      <c r="A21" s="10">
        <v>5</v>
      </c>
      <c r="B21" s="323"/>
      <c r="C21" s="324"/>
      <c r="D21" s="325"/>
      <c r="E21" s="326"/>
      <c r="F21" s="327"/>
      <c r="G21" s="328"/>
      <c r="H21" s="329"/>
      <c r="I21" s="353" t="s">
        <v>79</v>
      </c>
      <c r="J21" s="329"/>
      <c r="K21" s="329"/>
      <c r="L21" s="331"/>
      <c r="M21" s="124" t="str">
        <f t="shared" si="0"/>
        <v/>
      </c>
      <c r="N21" s="331"/>
      <c r="O21" s="124" t="str">
        <f t="shared" si="1"/>
        <v/>
      </c>
      <c r="P21" s="331"/>
      <c r="Q21" s="124" t="str">
        <f t="shared" si="2"/>
        <v/>
      </c>
      <c r="R21" s="331"/>
      <c r="S21" s="124" t="str">
        <f t="shared" si="3"/>
        <v/>
      </c>
      <c r="T21" s="331"/>
      <c r="U21" s="124" t="str">
        <f t="shared" si="4"/>
        <v/>
      </c>
      <c r="V21" s="331"/>
      <c r="W21" s="124" t="str">
        <f t="shared" si="5"/>
        <v/>
      </c>
      <c r="X21" s="174" t="str">
        <f t="shared" si="6"/>
        <v/>
      </c>
      <c r="Y21" s="92"/>
      <c r="Z21" s="92"/>
      <c r="AA21" s="92"/>
    </row>
    <row r="22" spans="1:27" ht="15" customHeight="1">
      <c r="A22" s="10">
        <v>6</v>
      </c>
      <c r="B22" s="323"/>
      <c r="C22" s="324"/>
      <c r="D22" s="325"/>
      <c r="E22" s="326"/>
      <c r="F22" s="327"/>
      <c r="G22" s="328"/>
      <c r="H22" s="329"/>
      <c r="I22" s="353" t="s">
        <v>79</v>
      </c>
      <c r="J22" s="329"/>
      <c r="K22" s="329"/>
      <c r="L22" s="331"/>
      <c r="M22" s="124" t="str">
        <f t="shared" si="0"/>
        <v/>
      </c>
      <c r="N22" s="331"/>
      <c r="O22" s="124" t="str">
        <f t="shared" si="1"/>
        <v/>
      </c>
      <c r="P22" s="331"/>
      <c r="Q22" s="124" t="str">
        <f t="shared" si="2"/>
        <v/>
      </c>
      <c r="R22" s="331"/>
      <c r="S22" s="124" t="str">
        <f t="shared" si="3"/>
        <v/>
      </c>
      <c r="T22" s="331"/>
      <c r="U22" s="124" t="str">
        <f t="shared" si="4"/>
        <v/>
      </c>
      <c r="V22" s="331"/>
      <c r="W22" s="124" t="str">
        <f t="shared" si="5"/>
        <v/>
      </c>
      <c r="X22" s="174" t="str">
        <f t="shared" si="6"/>
        <v/>
      </c>
      <c r="Y22" s="92"/>
      <c r="Z22" s="92"/>
      <c r="AA22" s="92"/>
    </row>
    <row r="23" spans="1:27" ht="15" customHeight="1">
      <c r="A23" s="10">
        <v>7</v>
      </c>
      <c r="B23" s="323"/>
      <c r="C23" s="324"/>
      <c r="D23" s="325"/>
      <c r="E23" s="326"/>
      <c r="F23" s="327"/>
      <c r="G23" s="328"/>
      <c r="H23" s="329"/>
      <c r="I23" s="353" t="s">
        <v>79</v>
      </c>
      <c r="J23" s="329"/>
      <c r="K23" s="329"/>
      <c r="L23" s="331"/>
      <c r="M23" s="124" t="str">
        <f t="shared" si="0"/>
        <v/>
      </c>
      <c r="N23" s="331"/>
      <c r="O23" s="124" t="str">
        <f t="shared" si="1"/>
        <v/>
      </c>
      <c r="P23" s="331"/>
      <c r="Q23" s="124" t="str">
        <f t="shared" si="2"/>
        <v/>
      </c>
      <c r="R23" s="331"/>
      <c r="S23" s="124" t="str">
        <f t="shared" si="3"/>
        <v/>
      </c>
      <c r="T23" s="331"/>
      <c r="U23" s="124" t="str">
        <f t="shared" si="4"/>
        <v/>
      </c>
      <c r="V23" s="331"/>
      <c r="W23" s="124" t="str">
        <f t="shared" si="5"/>
        <v/>
      </c>
      <c r="X23" s="174" t="str">
        <f t="shared" si="6"/>
        <v/>
      </c>
      <c r="Y23" s="92"/>
      <c r="Z23" s="92"/>
      <c r="AA23" s="92"/>
    </row>
    <row r="24" spans="1:27" ht="15" customHeight="1">
      <c r="A24" s="10">
        <v>8</v>
      </c>
      <c r="B24" s="323"/>
      <c r="C24" s="324"/>
      <c r="D24" s="325"/>
      <c r="E24" s="326"/>
      <c r="F24" s="327"/>
      <c r="G24" s="328"/>
      <c r="H24" s="329"/>
      <c r="I24" s="353" t="s">
        <v>79</v>
      </c>
      <c r="J24" s="329"/>
      <c r="K24" s="329"/>
      <c r="L24" s="331"/>
      <c r="M24" s="124" t="str">
        <f t="shared" si="0"/>
        <v/>
      </c>
      <c r="N24" s="331"/>
      <c r="O24" s="124" t="str">
        <f t="shared" si="1"/>
        <v/>
      </c>
      <c r="P24" s="331"/>
      <c r="Q24" s="124" t="str">
        <f t="shared" si="2"/>
        <v/>
      </c>
      <c r="R24" s="331"/>
      <c r="S24" s="124" t="str">
        <f t="shared" si="3"/>
        <v/>
      </c>
      <c r="T24" s="331"/>
      <c r="U24" s="124" t="str">
        <f t="shared" si="4"/>
        <v/>
      </c>
      <c r="V24" s="331"/>
      <c r="W24" s="124" t="str">
        <f t="shared" si="5"/>
        <v/>
      </c>
      <c r="X24" s="174" t="str">
        <f t="shared" si="6"/>
        <v/>
      </c>
      <c r="Y24" s="92"/>
      <c r="Z24" s="92"/>
      <c r="AA24" s="92"/>
    </row>
    <row r="25" spans="1:27" ht="15" customHeight="1">
      <c r="A25" s="10">
        <v>9</v>
      </c>
      <c r="B25" s="323"/>
      <c r="C25" s="324"/>
      <c r="D25" s="325"/>
      <c r="E25" s="326"/>
      <c r="F25" s="327"/>
      <c r="G25" s="328"/>
      <c r="H25" s="329"/>
      <c r="I25" s="353" t="s">
        <v>79</v>
      </c>
      <c r="J25" s="329"/>
      <c r="K25" s="329"/>
      <c r="L25" s="331"/>
      <c r="M25" s="124" t="str">
        <f t="shared" si="0"/>
        <v/>
      </c>
      <c r="N25" s="331"/>
      <c r="O25" s="124" t="str">
        <f t="shared" si="1"/>
        <v/>
      </c>
      <c r="P25" s="331"/>
      <c r="Q25" s="124" t="str">
        <f t="shared" si="2"/>
        <v/>
      </c>
      <c r="R25" s="331"/>
      <c r="S25" s="124" t="str">
        <f t="shared" si="3"/>
        <v/>
      </c>
      <c r="T25" s="331"/>
      <c r="U25" s="124" t="str">
        <f t="shared" si="4"/>
        <v/>
      </c>
      <c r="V25" s="331"/>
      <c r="W25" s="124" t="str">
        <f t="shared" si="5"/>
        <v/>
      </c>
      <c r="X25" s="174" t="str">
        <f t="shared" si="6"/>
        <v/>
      </c>
      <c r="Y25" s="92"/>
      <c r="Z25" s="92"/>
      <c r="AA25" s="92"/>
    </row>
    <row r="26" spans="1:27" ht="15" customHeight="1">
      <c r="A26" s="11">
        <v>10</v>
      </c>
      <c r="B26" s="338"/>
      <c r="C26" s="339"/>
      <c r="D26" s="340"/>
      <c r="E26" s="341"/>
      <c r="F26" s="342"/>
      <c r="G26" s="343"/>
      <c r="H26" s="344"/>
      <c r="I26" s="355" t="s">
        <v>79</v>
      </c>
      <c r="J26" s="344"/>
      <c r="K26" s="344"/>
      <c r="L26" s="345"/>
      <c r="M26" s="125" t="str">
        <f t="shared" si="0"/>
        <v/>
      </c>
      <c r="N26" s="345"/>
      <c r="O26" s="125" t="str">
        <f t="shared" si="1"/>
        <v/>
      </c>
      <c r="P26" s="345"/>
      <c r="Q26" s="125" t="str">
        <f t="shared" si="2"/>
        <v/>
      </c>
      <c r="R26" s="345"/>
      <c r="S26" s="125" t="str">
        <f t="shared" si="3"/>
        <v/>
      </c>
      <c r="T26" s="345"/>
      <c r="U26" s="125" t="str">
        <f t="shared" si="4"/>
        <v/>
      </c>
      <c r="V26" s="345"/>
      <c r="W26" s="125" t="str">
        <f t="shared" si="5"/>
        <v/>
      </c>
      <c r="X26" s="175" t="str">
        <f t="shared" si="6"/>
        <v/>
      </c>
      <c r="Y26" s="92"/>
      <c r="Z26" s="92"/>
      <c r="AA26" s="92"/>
    </row>
    <row r="27" spans="1:27" ht="15" customHeight="1">
      <c r="A27" s="9">
        <v>11</v>
      </c>
      <c r="B27" s="315"/>
      <c r="C27" s="346"/>
      <c r="D27" s="347"/>
      <c r="E27" s="348"/>
      <c r="F27" s="349"/>
      <c r="G27" s="350"/>
      <c r="H27" s="351"/>
      <c r="I27" s="356" t="s">
        <v>79</v>
      </c>
      <c r="J27" s="351"/>
      <c r="K27" s="351"/>
      <c r="L27" s="322"/>
      <c r="M27" s="123" t="str">
        <f t="shared" si="0"/>
        <v/>
      </c>
      <c r="N27" s="322"/>
      <c r="O27" s="123" t="str">
        <f t="shared" si="1"/>
        <v/>
      </c>
      <c r="P27" s="322"/>
      <c r="Q27" s="123" t="str">
        <f t="shared" si="2"/>
        <v/>
      </c>
      <c r="R27" s="322"/>
      <c r="S27" s="123" t="str">
        <f t="shared" si="3"/>
        <v/>
      </c>
      <c r="T27" s="322"/>
      <c r="U27" s="123" t="str">
        <f t="shared" si="4"/>
        <v/>
      </c>
      <c r="V27" s="322"/>
      <c r="W27" s="123" t="str">
        <f t="shared" si="5"/>
        <v/>
      </c>
      <c r="X27" s="173" t="str">
        <f t="shared" si="6"/>
        <v/>
      </c>
      <c r="Y27" s="92"/>
      <c r="Z27" s="92"/>
      <c r="AA27" s="92"/>
    </row>
    <row r="28" spans="1:27" ht="15" customHeight="1">
      <c r="A28" s="10">
        <v>12</v>
      </c>
      <c r="B28" s="323"/>
      <c r="C28" s="324"/>
      <c r="D28" s="325"/>
      <c r="E28" s="326"/>
      <c r="F28" s="327"/>
      <c r="G28" s="328"/>
      <c r="H28" s="329"/>
      <c r="I28" s="353" t="s">
        <v>79</v>
      </c>
      <c r="J28" s="329"/>
      <c r="K28" s="329"/>
      <c r="L28" s="331"/>
      <c r="M28" s="124" t="str">
        <f t="shared" si="0"/>
        <v/>
      </c>
      <c r="N28" s="331"/>
      <c r="O28" s="124" t="str">
        <f t="shared" si="1"/>
        <v/>
      </c>
      <c r="P28" s="331"/>
      <c r="Q28" s="124" t="str">
        <f t="shared" si="2"/>
        <v/>
      </c>
      <c r="R28" s="331"/>
      <c r="S28" s="124" t="str">
        <f t="shared" si="3"/>
        <v/>
      </c>
      <c r="T28" s="331"/>
      <c r="U28" s="124" t="str">
        <f t="shared" si="4"/>
        <v/>
      </c>
      <c r="V28" s="331"/>
      <c r="W28" s="124" t="str">
        <f t="shared" si="5"/>
        <v/>
      </c>
      <c r="X28" s="174" t="str">
        <f t="shared" si="6"/>
        <v/>
      </c>
      <c r="Y28" s="92"/>
      <c r="Z28" s="92"/>
      <c r="AA28" s="92"/>
    </row>
    <row r="29" spans="1:27" ht="15" customHeight="1">
      <c r="A29" s="10">
        <v>13</v>
      </c>
      <c r="B29" s="323"/>
      <c r="C29" s="324"/>
      <c r="D29" s="325"/>
      <c r="E29" s="326"/>
      <c r="F29" s="327"/>
      <c r="G29" s="328"/>
      <c r="H29" s="329"/>
      <c r="I29" s="353" t="s">
        <v>79</v>
      </c>
      <c r="J29" s="329"/>
      <c r="K29" s="329"/>
      <c r="L29" s="331"/>
      <c r="M29" s="124" t="str">
        <f t="shared" si="0"/>
        <v/>
      </c>
      <c r="N29" s="331"/>
      <c r="O29" s="124" t="str">
        <f t="shared" si="1"/>
        <v/>
      </c>
      <c r="P29" s="331"/>
      <c r="Q29" s="124" t="str">
        <f t="shared" si="2"/>
        <v/>
      </c>
      <c r="R29" s="331"/>
      <c r="S29" s="124" t="str">
        <f t="shared" si="3"/>
        <v/>
      </c>
      <c r="T29" s="331"/>
      <c r="U29" s="124" t="str">
        <f t="shared" si="4"/>
        <v/>
      </c>
      <c r="V29" s="331"/>
      <c r="W29" s="124" t="str">
        <f t="shared" si="5"/>
        <v/>
      </c>
      <c r="X29" s="174" t="str">
        <f t="shared" si="6"/>
        <v/>
      </c>
      <c r="Y29" s="92"/>
      <c r="Z29" s="92"/>
      <c r="AA29" s="92"/>
    </row>
    <row r="30" spans="1:27" ht="15" customHeight="1">
      <c r="A30" s="10">
        <v>14</v>
      </c>
      <c r="B30" s="323"/>
      <c r="C30" s="324"/>
      <c r="D30" s="325"/>
      <c r="E30" s="326"/>
      <c r="F30" s="327"/>
      <c r="G30" s="328"/>
      <c r="H30" s="329"/>
      <c r="I30" s="353" t="s">
        <v>79</v>
      </c>
      <c r="J30" s="329"/>
      <c r="K30" s="329"/>
      <c r="L30" s="331"/>
      <c r="M30" s="124" t="str">
        <f t="shared" si="0"/>
        <v/>
      </c>
      <c r="N30" s="331"/>
      <c r="O30" s="124" t="str">
        <f t="shared" si="1"/>
        <v/>
      </c>
      <c r="P30" s="331"/>
      <c r="Q30" s="124" t="str">
        <f t="shared" si="2"/>
        <v/>
      </c>
      <c r="R30" s="331"/>
      <c r="S30" s="124" t="str">
        <f t="shared" si="3"/>
        <v/>
      </c>
      <c r="T30" s="331"/>
      <c r="U30" s="124" t="str">
        <f t="shared" si="4"/>
        <v/>
      </c>
      <c r="V30" s="331"/>
      <c r="W30" s="124" t="str">
        <f t="shared" si="5"/>
        <v/>
      </c>
      <c r="X30" s="174" t="str">
        <f t="shared" si="6"/>
        <v/>
      </c>
      <c r="Y30" s="92"/>
      <c r="Z30" s="92"/>
      <c r="AA30" s="92"/>
    </row>
    <row r="31" spans="1:27" ht="15" customHeight="1">
      <c r="A31" s="10">
        <v>15</v>
      </c>
      <c r="B31" s="323"/>
      <c r="C31" s="324"/>
      <c r="D31" s="325"/>
      <c r="E31" s="326"/>
      <c r="F31" s="327"/>
      <c r="G31" s="328"/>
      <c r="H31" s="329"/>
      <c r="I31" s="353" t="s">
        <v>79</v>
      </c>
      <c r="J31" s="329"/>
      <c r="K31" s="329"/>
      <c r="L31" s="331"/>
      <c r="M31" s="124" t="str">
        <f t="shared" si="0"/>
        <v/>
      </c>
      <c r="N31" s="331"/>
      <c r="O31" s="124" t="str">
        <f t="shared" si="1"/>
        <v/>
      </c>
      <c r="P31" s="331"/>
      <c r="Q31" s="124" t="str">
        <f t="shared" si="2"/>
        <v/>
      </c>
      <c r="R31" s="331"/>
      <c r="S31" s="124" t="str">
        <f t="shared" si="3"/>
        <v/>
      </c>
      <c r="T31" s="331"/>
      <c r="U31" s="124" t="str">
        <f t="shared" si="4"/>
        <v/>
      </c>
      <c r="V31" s="331"/>
      <c r="W31" s="124" t="str">
        <f t="shared" si="5"/>
        <v/>
      </c>
      <c r="X31" s="174" t="str">
        <f t="shared" si="6"/>
        <v/>
      </c>
      <c r="Y31" s="92"/>
      <c r="Z31" s="92"/>
      <c r="AA31" s="92"/>
    </row>
    <row r="32" spans="1:27" ht="15" customHeight="1">
      <c r="A32" s="10">
        <v>16</v>
      </c>
      <c r="B32" s="323"/>
      <c r="C32" s="324"/>
      <c r="D32" s="325"/>
      <c r="E32" s="326"/>
      <c r="F32" s="327"/>
      <c r="G32" s="328"/>
      <c r="H32" s="329"/>
      <c r="I32" s="353" t="s">
        <v>79</v>
      </c>
      <c r="J32" s="329"/>
      <c r="K32" s="329"/>
      <c r="L32" s="331"/>
      <c r="M32" s="124" t="str">
        <f t="shared" si="0"/>
        <v/>
      </c>
      <c r="N32" s="331"/>
      <c r="O32" s="124" t="str">
        <f t="shared" si="1"/>
        <v/>
      </c>
      <c r="P32" s="331"/>
      <c r="Q32" s="124" t="str">
        <f t="shared" si="2"/>
        <v/>
      </c>
      <c r="R32" s="331"/>
      <c r="S32" s="124" t="str">
        <f t="shared" si="3"/>
        <v/>
      </c>
      <c r="T32" s="331"/>
      <c r="U32" s="124" t="str">
        <f t="shared" si="4"/>
        <v/>
      </c>
      <c r="V32" s="331"/>
      <c r="W32" s="124" t="str">
        <f t="shared" si="5"/>
        <v/>
      </c>
      <c r="X32" s="174" t="str">
        <f t="shared" si="6"/>
        <v/>
      </c>
      <c r="Y32" s="92"/>
      <c r="Z32" s="92"/>
      <c r="AA32" s="92"/>
    </row>
    <row r="33" spans="1:27" ht="15" customHeight="1">
      <c r="A33" s="10">
        <v>17</v>
      </c>
      <c r="B33" s="323"/>
      <c r="C33" s="324"/>
      <c r="D33" s="325"/>
      <c r="E33" s="326"/>
      <c r="F33" s="327"/>
      <c r="G33" s="328"/>
      <c r="H33" s="329"/>
      <c r="I33" s="353" t="s">
        <v>79</v>
      </c>
      <c r="J33" s="329"/>
      <c r="K33" s="329"/>
      <c r="L33" s="331"/>
      <c r="M33" s="124" t="str">
        <f t="shared" si="0"/>
        <v/>
      </c>
      <c r="N33" s="331"/>
      <c r="O33" s="124" t="str">
        <f t="shared" si="1"/>
        <v/>
      </c>
      <c r="P33" s="331"/>
      <c r="Q33" s="124" t="str">
        <f t="shared" si="2"/>
        <v/>
      </c>
      <c r="R33" s="331"/>
      <c r="S33" s="124" t="str">
        <f t="shared" si="3"/>
        <v/>
      </c>
      <c r="T33" s="331"/>
      <c r="U33" s="124" t="str">
        <f t="shared" si="4"/>
        <v/>
      </c>
      <c r="V33" s="331"/>
      <c r="W33" s="124" t="str">
        <f t="shared" si="5"/>
        <v/>
      </c>
      <c r="X33" s="174" t="str">
        <f t="shared" si="6"/>
        <v/>
      </c>
      <c r="Y33" s="92"/>
      <c r="Z33" s="92"/>
      <c r="AA33" s="92"/>
    </row>
    <row r="34" spans="1:27" ht="15" customHeight="1">
      <c r="A34" s="10">
        <v>18</v>
      </c>
      <c r="B34" s="323"/>
      <c r="C34" s="324"/>
      <c r="D34" s="325"/>
      <c r="E34" s="326"/>
      <c r="F34" s="327"/>
      <c r="G34" s="328"/>
      <c r="H34" s="329"/>
      <c r="I34" s="353" t="s">
        <v>79</v>
      </c>
      <c r="J34" s="329"/>
      <c r="K34" s="329"/>
      <c r="L34" s="331"/>
      <c r="M34" s="124" t="str">
        <f t="shared" si="0"/>
        <v/>
      </c>
      <c r="N34" s="331"/>
      <c r="O34" s="124" t="str">
        <f t="shared" si="1"/>
        <v/>
      </c>
      <c r="P34" s="331"/>
      <c r="Q34" s="124" t="str">
        <f t="shared" si="2"/>
        <v/>
      </c>
      <c r="R34" s="331"/>
      <c r="S34" s="124" t="str">
        <f t="shared" si="3"/>
        <v/>
      </c>
      <c r="T34" s="331"/>
      <c r="U34" s="124" t="str">
        <f t="shared" si="4"/>
        <v/>
      </c>
      <c r="V34" s="331"/>
      <c r="W34" s="124" t="str">
        <f t="shared" si="5"/>
        <v/>
      </c>
      <c r="X34" s="174" t="str">
        <f t="shared" si="6"/>
        <v/>
      </c>
      <c r="Y34" s="92"/>
      <c r="Z34" s="92"/>
      <c r="AA34" s="92"/>
    </row>
    <row r="35" spans="1:27" ht="15" customHeight="1">
      <c r="A35" s="10">
        <v>19</v>
      </c>
      <c r="B35" s="323"/>
      <c r="C35" s="324"/>
      <c r="D35" s="325"/>
      <c r="E35" s="326"/>
      <c r="F35" s="327"/>
      <c r="G35" s="328"/>
      <c r="H35" s="329"/>
      <c r="I35" s="353" t="s">
        <v>79</v>
      </c>
      <c r="J35" s="329"/>
      <c r="K35" s="329"/>
      <c r="L35" s="331"/>
      <c r="M35" s="124" t="str">
        <f t="shared" si="0"/>
        <v/>
      </c>
      <c r="N35" s="331"/>
      <c r="O35" s="124" t="str">
        <f t="shared" si="1"/>
        <v/>
      </c>
      <c r="P35" s="331"/>
      <c r="Q35" s="124" t="str">
        <f t="shared" si="2"/>
        <v/>
      </c>
      <c r="R35" s="331"/>
      <c r="S35" s="124" t="str">
        <f t="shared" si="3"/>
        <v/>
      </c>
      <c r="T35" s="331"/>
      <c r="U35" s="124" t="str">
        <f t="shared" si="4"/>
        <v/>
      </c>
      <c r="V35" s="331"/>
      <c r="W35" s="124" t="str">
        <f t="shared" si="5"/>
        <v/>
      </c>
      <c r="X35" s="174" t="str">
        <f t="shared" si="6"/>
        <v/>
      </c>
      <c r="Y35" s="92"/>
      <c r="Z35" s="92"/>
      <c r="AA35" s="92"/>
    </row>
    <row r="36" spans="1:27" ht="15" customHeight="1">
      <c r="A36" s="11">
        <v>20</v>
      </c>
      <c r="B36" s="338"/>
      <c r="C36" s="339"/>
      <c r="D36" s="340"/>
      <c r="E36" s="341"/>
      <c r="F36" s="342"/>
      <c r="G36" s="343"/>
      <c r="H36" s="344"/>
      <c r="I36" s="355" t="s">
        <v>79</v>
      </c>
      <c r="J36" s="344"/>
      <c r="K36" s="344"/>
      <c r="L36" s="345"/>
      <c r="M36" s="125" t="str">
        <f t="shared" si="0"/>
        <v/>
      </c>
      <c r="N36" s="345"/>
      <c r="O36" s="125" t="str">
        <f t="shared" si="1"/>
        <v/>
      </c>
      <c r="P36" s="345"/>
      <c r="Q36" s="125" t="str">
        <f t="shared" si="2"/>
        <v/>
      </c>
      <c r="R36" s="345"/>
      <c r="S36" s="125" t="str">
        <f t="shared" si="3"/>
        <v/>
      </c>
      <c r="T36" s="345"/>
      <c r="U36" s="125" t="str">
        <f t="shared" si="4"/>
        <v/>
      </c>
      <c r="V36" s="345"/>
      <c r="W36" s="125" t="str">
        <f t="shared" si="5"/>
        <v/>
      </c>
      <c r="X36" s="175" t="str">
        <f t="shared" si="6"/>
        <v/>
      </c>
      <c r="Y36" s="92"/>
      <c r="Z36" s="92"/>
      <c r="AA36" s="92"/>
    </row>
    <row r="37" spans="1:27" ht="15" customHeight="1">
      <c r="A37" s="9">
        <v>21</v>
      </c>
      <c r="B37" s="315"/>
      <c r="C37" s="346"/>
      <c r="D37" s="347"/>
      <c r="E37" s="348"/>
      <c r="F37" s="349"/>
      <c r="G37" s="350"/>
      <c r="H37" s="351"/>
      <c r="I37" s="356" t="s">
        <v>79</v>
      </c>
      <c r="J37" s="351"/>
      <c r="K37" s="351"/>
      <c r="L37" s="322"/>
      <c r="M37" s="123" t="str">
        <f t="shared" si="0"/>
        <v/>
      </c>
      <c r="N37" s="322"/>
      <c r="O37" s="123" t="str">
        <f t="shared" si="1"/>
        <v/>
      </c>
      <c r="P37" s="322"/>
      <c r="Q37" s="123" t="str">
        <f t="shared" si="2"/>
        <v/>
      </c>
      <c r="R37" s="322"/>
      <c r="S37" s="123" t="str">
        <f t="shared" si="3"/>
        <v/>
      </c>
      <c r="T37" s="322"/>
      <c r="U37" s="123" t="str">
        <f t="shared" si="4"/>
        <v/>
      </c>
      <c r="V37" s="322"/>
      <c r="W37" s="123" t="str">
        <f t="shared" si="5"/>
        <v/>
      </c>
      <c r="X37" s="173" t="str">
        <f t="shared" si="6"/>
        <v/>
      </c>
      <c r="Y37" s="92"/>
      <c r="Z37" s="92"/>
      <c r="AA37" s="92"/>
    </row>
    <row r="38" spans="1:27" ht="15" customHeight="1">
      <c r="A38" s="10">
        <v>22</v>
      </c>
      <c r="B38" s="323"/>
      <c r="C38" s="324"/>
      <c r="D38" s="325"/>
      <c r="E38" s="326"/>
      <c r="F38" s="327"/>
      <c r="G38" s="328"/>
      <c r="H38" s="329"/>
      <c r="I38" s="353" t="s">
        <v>79</v>
      </c>
      <c r="J38" s="329"/>
      <c r="K38" s="329"/>
      <c r="L38" s="331"/>
      <c r="M38" s="124" t="str">
        <f t="shared" si="0"/>
        <v/>
      </c>
      <c r="N38" s="331"/>
      <c r="O38" s="124" t="str">
        <f t="shared" si="1"/>
        <v/>
      </c>
      <c r="P38" s="331"/>
      <c r="Q38" s="124" t="str">
        <f t="shared" si="2"/>
        <v/>
      </c>
      <c r="R38" s="331"/>
      <c r="S38" s="124" t="str">
        <f t="shared" si="3"/>
        <v/>
      </c>
      <c r="T38" s="331"/>
      <c r="U38" s="124" t="str">
        <f t="shared" si="4"/>
        <v/>
      </c>
      <c r="V38" s="331"/>
      <c r="W38" s="124" t="str">
        <f t="shared" si="5"/>
        <v/>
      </c>
      <c r="X38" s="174" t="str">
        <f t="shared" si="6"/>
        <v/>
      </c>
      <c r="Y38" s="92"/>
      <c r="Z38" s="92"/>
      <c r="AA38" s="92"/>
    </row>
    <row r="39" spans="1:27" ht="15" customHeight="1">
      <c r="A39" s="10">
        <v>23</v>
      </c>
      <c r="B39" s="323"/>
      <c r="C39" s="324"/>
      <c r="D39" s="325"/>
      <c r="E39" s="326"/>
      <c r="F39" s="327"/>
      <c r="G39" s="328"/>
      <c r="H39" s="329"/>
      <c r="I39" s="353" t="s">
        <v>79</v>
      </c>
      <c r="J39" s="329"/>
      <c r="K39" s="329"/>
      <c r="L39" s="331"/>
      <c r="M39" s="124" t="str">
        <f t="shared" si="0"/>
        <v/>
      </c>
      <c r="N39" s="331"/>
      <c r="O39" s="124" t="str">
        <f t="shared" si="1"/>
        <v/>
      </c>
      <c r="P39" s="331"/>
      <c r="Q39" s="124" t="str">
        <f t="shared" si="2"/>
        <v/>
      </c>
      <c r="R39" s="331"/>
      <c r="S39" s="124" t="str">
        <f t="shared" si="3"/>
        <v/>
      </c>
      <c r="T39" s="331"/>
      <c r="U39" s="124" t="str">
        <f t="shared" si="4"/>
        <v/>
      </c>
      <c r="V39" s="331"/>
      <c r="W39" s="124" t="str">
        <f t="shared" si="5"/>
        <v/>
      </c>
      <c r="X39" s="174" t="str">
        <f t="shared" si="6"/>
        <v/>
      </c>
      <c r="Y39" s="92"/>
      <c r="Z39" s="92"/>
      <c r="AA39" s="92"/>
    </row>
    <row r="40" spans="1:27" ht="15" customHeight="1">
      <c r="A40" s="10">
        <v>24</v>
      </c>
      <c r="B40" s="323"/>
      <c r="C40" s="324"/>
      <c r="D40" s="325"/>
      <c r="E40" s="326"/>
      <c r="F40" s="327"/>
      <c r="G40" s="328"/>
      <c r="H40" s="329"/>
      <c r="I40" s="353" t="s">
        <v>79</v>
      </c>
      <c r="J40" s="329"/>
      <c r="K40" s="329"/>
      <c r="L40" s="331"/>
      <c r="M40" s="124" t="str">
        <f t="shared" si="0"/>
        <v/>
      </c>
      <c r="N40" s="331"/>
      <c r="O40" s="124" t="str">
        <f t="shared" si="1"/>
        <v/>
      </c>
      <c r="P40" s="331"/>
      <c r="Q40" s="124" t="str">
        <f t="shared" si="2"/>
        <v/>
      </c>
      <c r="R40" s="331"/>
      <c r="S40" s="124" t="str">
        <f t="shared" si="3"/>
        <v/>
      </c>
      <c r="T40" s="331"/>
      <c r="U40" s="124" t="str">
        <f t="shared" si="4"/>
        <v/>
      </c>
      <c r="V40" s="331"/>
      <c r="W40" s="124" t="str">
        <f t="shared" si="5"/>
        <v/>
      </c>
      <c r="X40" s="174" t="str">
        <f t="shared" si="6"/>
        <v/>
      </c>
      <c r="Y40" s="92"/>
      <c r="Z40" s="92"/>
      <c r="AA40" s="92"/>
    </row>
    <row r="41" spans="1:27" ht="15" customHeight="1">
      <c r="A41" s="10">
        <v>25</v>
      </c>
      <c r="B41" s="323"/>
      <c r="C41" s="324"/>
      <c r="D41" s="325"/>
      <c r="E41" s="326"/>
      <c r="F41" s="327"/>
      <c r="G41" s="328"/>
      <c r="H41" s="329"/>
      <c r="I41" s="353" t="s">
        <v>79</v>
      </c>
      <c r="J41" s="329"/>
      <c r="K41" s="329"/>
      <c r="L41" s="331"/>
      <c r="M41" s="124" t="str">
        <f t="shared" si="0"/>
        <v/>
      </c>
      <c r="N41" s="331"/>
      <c r="O41" s="124" t="str">
        <f t="shared" si="1"/>
        <v/>
      </c>
      <c r="P41" s="331"/>
      <c r="Q41" s="124" t="str">
        <f t="shared" si="2"/>
        <v/>
      </c>
      <c r="R41" s="331"/>
      <c r="S41" s="124" t="str">
        <f t="shared" si="3"/>
        <v/>
      </c>
      <c r="T41" s="331"/>
      <c r="U41" s="124" t="str">
        <f t="shared" si="4"/>
        <v/>
      </c>
      <c r="V41" s="331"/>
      <c r="W41" s="124" t="str">
        <f t="shared" si="5"/>
        <v/>
      </c>
      <c r="X41" s="174" t="str">
        <f t="shared" si="6"/>
        <v/>
      </c>
      <c r="Y41" s="92"/>
      <c r="Z41" s="92"/>
      <c r="AA41" s="92"/>
    </row>
    <row r="42" spans="1:27" ht="15" customHeight="1">
      <c r="A42" s="10">
        <v>26</v>
      </c>
      <c r="B42" s="323"/>
      <c r="C42" s="324"/>
      <c r="D42" s="325"/>
      <c r="E42" s="326"/>
      <c r="F42" s="327"/>
      <c r="G42" s="328"/>
      <c r="H42" s="329"/>
      <c r="I42" s="353" t="s">
        <v>79</v>
      </c>
      <c r="J42" s="329"/>
      <c r="K42" s="329"/>
      <c r="L42" s="331"/>
      <c r="M42" s="124" t="str">
        <f t="shared" si="0"/>
        <v/>
      </c>
      <c r="N42" s="331"/>
      <c r="O42" s="124" t="str">
        <f t="shared" si="1"/>
        <v/>
      </c>
      <c r="P42" s="331"/>
      <c r="Q42" s="124" t="str">
        <f t="shared" si="2"/>
        <v/>
      </c>
      <c r="R42" s="331"/>
      <c r="S42" s="124" t="str">
        <f t="shared" si="3"/>
        <v/>
      </c>
      <c r="T42" s="331"/>
      <c r="U42" s="124" t="str">
        <f t="shared" si="4"/>
        <v/>
      </c>
      <c r="V42" s="331"/>
      <c r="W42" s="124" t="str">
        <f t="shared" si="5"/>
        <v/>
      </c>
      <c r="X42" s="174" t="str">
        <f t="shared" si="6"/>
        <v/>
      </c>
      <c r="Y42" s="92"/>
      <c r="Z42" s="92"/>
      <c r="AA42" s="92"/>
    </row>
    <row r="43" spans="1:27" ht="15" customHeight="1">
      <c r="A43" s="10">
        <v>27</v>
      </c>
      <c r="B43" s="323"/>
      <c r="C43" s="324"/>
      <c r="D43" s="325"/>
      <c r="E43" s="326"/>
      <c r="F43" s="327"/>
      <c r="G43" s="328"/>
      <c r="H43" s="329"/>
      <c r="I43" s="353" t="s">
        <v>79</v>
      </c>
      <c r="J43" s="329"/>
      <c r="K43" s="329"/>
      <c r="L43" s="331"/>
      <c r="M43" s="124" t="str">
        <f t="shared" si="0"/>
        <v/>
      </c>
      <c r="N43" s="331"/>
      <c r="O43" s="124" t="str">
        <f t="shared" si="1"/>
        <v/>
      </c>
      <c r="P43" s="331"/>
      <c r="Q43" s="124" t="str">
        <f t="shared" si="2"/>
        <v/>
      </c>
      <c r="R43" s="331"/>
      <c r="S43" s="124" t="str">
        <f t="shared" si="3"/>
        <v/>
      </c>
      <c r="T43" s="331"/>
      <c r="U43" s="124" t="str">
        <f t="shared" si="4"/>
        <v/>
      </c>
      <c r="V43" s="331"/>
      <c r="W43" s="124" t="str">
        <f t="shared" si="5"/>
        <v/>
      </c>
      <c r="X43" s="174" t="str">
        <f t="shared" si="6"/>
        <v/>
      </c>
      <c r="Y43" s="92"/>
      <c r="Z43" s="92"/>
      <c r="AA43" s="92"/>
    </row>
    <row r="44" spans="1:27" ht="15" customHeight="1">
      <c r="A44" s="10">
        <v>28</v>
      </c>
      <c r="B44" s="323"/>
      <c r="C44" s="324"/>
      <c r="D44" s="325"/>
      <c r="E44" s="326"/>
      <c r="F44" s="327"/>
      <c r="G44" s="328"/>
      <c r="H44" s="329"/>
      <c r="I44" s="353" t="s">
        <v>79</v>
      </c>
      <c r="J44" s="329"/>
      <c r="K44" s="329"/>
      <c r="L44" s="331"/>
      <c r="M44" s="124" t="str">
        <f t="shared" si="0"/>
        <v/>
      </c>
      <c r="N44" s="331"/>
      <c r="O44" s="124" t="str">
        <f t="shared" si="1"/>
        <v/>
      </c>
      <c r="P44" s="331"/>
      <c r="Q44" s="124" t="str">
        <f t="shared" si="2"/>
        <v/>
      </c>
      <c r="R44" s="331"/>
      <c r="S44" s="124" t="str">
        <f t="shared" si="3"/>
        <v/>
      </c>
      <c r="T44" s="331"/>
      <c r="U44" s="124" t="str">
        <f t="shared" si="4"/>
        <v/>
      </c>
      <c r="V44" s="331"/>
      <c r="W44" s="124" t="str">
        <f t="shared" si="5"/>
        <v/>
      </c>
      <c r="X44" s="174" t="str">
        <f t="shared" si="6"/>
        <v/>
      </c>
      <c r="Y44" s="92"/>
      <c r="Z44" s="92"/>
      <c r="AA44" s="92"/>
    </row>
    <row r="45" spans="1:27" ht="15" customHeight="1">
      <c r="A45" s="10">
        <v>29</v>
      </c>
      <c r="B45" s="323"/>
      <c r="C45" s="324"/>
      <c r="D45" s="325"/>
      <c r="E45" s="326"/>
      <c r="F45" s="327"/>
      <c r="G45" s="328"/>
      <c r="H45" s="329"/>
      <c r="I45" s="353" t="s">
        <v>79</v>
      </c>
      <c r="J45" s="329"/>
      <c r="K45" s="329"/>
      <c r="L45" s="331"/>
      <c r="M45" s="124" t="str">
        <f t="shared" si="0"/>
        <v/>
      </c>
      <c r="N45" s="331"/>
      <c r="O45" s="124" t="str">
        <f t="shared" si="1"/>
        <v/>
      </c>
      <c r="P45" s="331"/>
      <c r="Q45" s="124" t="str">
        <f t="shared" si="2"/>
        <v/>
      </c>
      <c r="R45" s="331"/>
      <c r="S45" s="124" t="str">
        <f t="shared" si="3"/>
        <v/>
      </c>
      <c r="T45" s="331"/>
      <c r="U45" s="124" t="str">
        <f t="shared" si="4"/>
        <v/>
      </c>
      <c r="V45" s="331"/>
      <c r="W45" s="124" t="str">
        <f t="shared" si="5"/>
        <v/>
      </c>
      <c r="X45" s="174" t="str">
        <f t="shared" si="6"/>
        <v/>
      </c>
      <c r="Y45" s="92"/>
      <c r="Z45" s="92"/>
      <c r="AA45" s="92"/>
    </row>
    <row r="46" spans="1:27" ht="15" customHeight="1">
      <c r="A46" s="11">
        <v>30</v>
      </c>
      <c r="B46" s="338"/>
      <c r="C46" s="339"/>
      <c r="D46" s="340"/>
      <c r="E46" s="341"/>
      <c r="F46" s="342"/>
      <c r="G46" s="343"/>
      <c r="H46" s="344"/>
      <c r="I46" s="355" t="s">
        <v>79</v>
      </c>
      <c r="J46" s="344"/>
      <c r="K46" s="344"/>
      <c r="L46" s="345"/>
      <c r="M46" s="125" t="str">
        <f t="shared" si="0"/>
        <v/>
      </c>
      <c r="N46" s="345"/>
      <c r="O46" s="125" t="str">
        <f t="shared" si="1"/>
        <v/>
      </c>
      <c r="P46" s="345"/>
      <c r="Q46" s="125" t="str">
        <f t="shared" si="2"/>
        <v/>
      </c>
      <c r="R46" s="345"/>
      <c r="S46" s="125" t="str">
        <f t="shared" si="3"/>
        <v/>
      </c>
      <c r="T46" s="345"/>
      <c r="U46" s="125" t="str">
        <f t="shared" si="4"/>
        <v/>
      </c>
      <c r="V46" s="345"/>
      <c r="W46" s="125" t="str">
        <f t="shared" si="5"/>
        <v/>
      </c>
      <c r="X46" s="175" t="str">
        <f t="shared" si="6"/>
        <v/>
      </c>
      <c r="Y46" s="92"/>
      <c r="Z46" s="92"/>
      <c r="AA46" s="92"/>
    </row>
    <row r="47" spans="1:27" ht="15" customHeight="1">
      <c r="A47" s="9">
        <v>31</v>
      </c>
      <c r="B47" s="315"/>
      <c r="C47" s="346"/>
      <c r="D47" s="347"/>
      <c r="E47" s="348"/>
      <c r="F47" s="349"/>
      <c r="G47" s="350"/>
      <c r="H47" s="351"/>
      <c r="I47" s="356" t="s">
        <v>79</v>
      </c>
      <c r="J47" s="351"/>
      <c r="K47" s="351"/>
      <c r="L47" s="322"/>
      <c r="M47" s="123" t="str">
        <f t="shared" si="0"/>
        <v/>
      </c>
      <c r="N47" s="322"/>
      <c r="O47" s="123" t="str">
        <f t="shared" si="1"/>
        <v/>
      </c>
      <c r="P47" s="322"/>
      <c r="Q47" s="123" t="str">
        <f t="shared" si="2"/>
        <v/>
      </c>
      <c r="R47" s="322"/>
      <c r="S47" s="123" t="str">
        <f t="shared" si="3"/>
        <v/>
      </c>
      <c r="T47" s="322"/>
      <c r="U47" s="123" t="str">
        <f t="shared" si="4"/>
        <v/>
      </c>
      <c r="V47" s="322"/>
      <c r="W47" s="123" t="str">
        <f t="shared" si="5"/>
        <v/>
      </c>
      <c r="X47" s="173" t="str">
        <f t="shared" si="6"/>
        <v/>
      </c>
      <c r="Y47" s="92"/>
      <c r="Z47" s="92"/>
      <c r="AA47" s="92"/>
    </row>
    <row r="48" spans="1:27" ht="15" customHeight="1">
      <c r="A48" s="10">
        <v>32</v>
      </c>
      <c r="B48" s="323"/>
      <c r="C48" s="324"/>
      <c r="D48" s="325"/>
      <c r="E48" s="326"/>
      <c r="F48" s="327"/>
      <c r="G48" s="328"/>
      <c r="H48" s="329"/>
      <c r="I48" s="353" t="s">
        <v>79</v>
      </c>
      <c r="J48" s="329"/>
      <c r="K48" s="329"/>
      <c r="L48" s="331"/>
      <c r="M48" s="124" t="str">
        <f t="shared" si="0"/>
        <v/>
      </c>
      <c r="N48" s="331"/>
      <c r="O48" s="124" t="str">
        <f t="shared" si="1"/>
        <v/>
      </c>
      <c r="P48" s="331"/>
      <c r="Q48" s="124" t="str">
        <f t="shared" si="2"/>
        <v/>
      </c>
      <c r="R48" s="331"/>
      <c r="S48" s="124" t="str">
        <f t="shared" si="3"/>
        <v/>
      </c>
      <c r="T48" s="331"/>
      <c r="U48" s="124" t="str">
        <f t="shared" si="4"/>
        <v/>
      </c>
      <c r="V48" s="331"/>
      <c r="W48" s="124" t="str">
        <f t="shared" si="5"/>
        <v/>
      </c>
      <c r="X48" s="174" t="str">
        <f t="shared" si="6"/>
        <v/>
      </c>
      <c r="Y48" s="92"/>
      <c r="Z48" s="92"/>
      <c r="AA48" s="92"/>
    </row>
    <row r="49" spans="1:27" ht="15" customHeight="1">
      <c r="A49" s="10">
        <v>33</v>
      </c>
      <c r="B49" s="323"/>
      <c r="C49" s="324"/>
      <c r="D49" s="325"/>
      <c r="E49" s="326"/>
      <c r="F49" s="327"/>
      <c r="G49" s="328"/>
      <c r="H49" s="329"/>
      <c r="I49" s="353" t="s">
        <v>79</v>
      </c>
      <c r="J49" s="329"/>
      <c r="K49" s="329"/>
      <c r="L49" s="331"/>
      <c r="M49" s="124" t="str">
        <f t="shared" si="0"/>
        <v/>
      </c>
      <c r="N49" s="331"/>
      <c r="O49" s="124" t="str">
        <f t="shared" si="1"/>
        <v/>
      </c>
      <c r="P49" s="331"/>
      <c r="Q49" s="124" t="str">
        <f t="shared" si="2"/>
        <v/>
      </c>
      <c r="R49" s="331"/>
      <c r="S49" s="124" t="str">
        <f t="shared" si="3"/>
        <v/>
      </c>
      <c r="T49" s="331"/>
      <c r="U49" s="124" t="str">
        <f t="shared" si="4"/>
        <v/>
      </c>
      <c r="V49" s="331"/>
      <c r="W49" s="124" t="str">
        <f t="shared" si="5"/>
        <v/>
      </c>
      <c r="X49" s="174" t="str">
        <f t="shared" si="6"/>
        <v/>
      </c>
      <c r="Y49" s="92"/>
      <c r="Z49" s="92"/>
      <c r="AA49" s="92"/>
    </row>
    <row r="50" spans="1:27" ht="15" customHeight="1">
      <c r="A50" s="10">
        <v>34</v>
      </c>
      <c r="B50" s="323"/>
      <c r="C50" s="324"/>
      <c r="D50" s="325"/>
      <c r="E50" s="326"/>
      <c r="F50" s="327"/>
      <c r="G50" s="328"/>
      <c r="H50" s="329"/>
      <c r="I50" s="353" t="s">
        <v>79</v>
      </c>
      <c r="J50" s="329"/>
      <c r="K50" s="329"/>
      <c r="L50" s="331"/>
      <c r="M50" s="124" t="str">
        <f t="shared" si="0"/>
        <v/>
      </c>
      <c r="N50" s="331"/>
      <c r="O50" s="124" t="str">
        <f t="shared" si="1"/>
        <v/>
      </c>
      <c r="P50" s="331"/>
      <c r="Q50" s="124" t="str">
        <f t="shared" si="2"/>
        <v/>
      </c>
      <c r="R50" s="331"/>
      <c r="S50" s="124" t="str">
        <f t="shared" si="3"/>
        <v/>
      </c>
      <c r="T50" s="331"/>
      <c r="U50" s="124" t="str">
        <f t="shared" si="4"/>
        <v/>
      </c>
      <c r="V50" s="331"/>
      <c r="W50" s="124" t="str">
        <f t="shared" si="5"/>
        <v/>
      </c>
      <c r="X50" s="174" t="str">
        <f t="shared" si="6"/>
        <v/>
      </c>
      <c r="Y50" s="92"/>
      <c r="Z50" s="92"/>
      <c r="AA50" s="92"/>
    </row>
    <row r="51" spans="1:27" ht="15" customHeight="1">
      <c r="A51" s="10">
        <v>35</v>
      </c>
      <c r="B51" s="323"/>
      <c r="C51" s="324"/>
      <c r="D51" s="325"/>
      <c r="E51" s="326"/>
      <c r="F51" s="327"/>
      <c r="G51" s="328"/>
      <c r="H51" s="329"/>
      <c r="I51" s="353" t="s">
        <v>79</v>
      </c>
      <c r="J51" s="329"/>
      <c r="K51" s="329"/>
      <c r="L51" s="331"/>
      <c r="M51" s="124" t="str">
        <f t="shared" si="0"/>
        <v/>
      </c>
      <c r="N51" s="331"/>
      <c r="O51" s="124" t="str">
        <f t="shared" si="1"/>
        <v/>
      </c>
      <c r="P51" s="331"/>
      <c r="Q51" s="124" t="str">
        <f t="shared" si="2"/>
        <v/>
      </c>
      <c r="R51" s="331"/>
      <c r="S51" s="124" t="str">
        <f t="shared" si="3"/>
        <v/>
      </c>
      <c r="T51" s="331"/>
      <c r="U51" s="124" t="str">
        <f t="shared" si="4"/>
        <v/>
      </c>
      <c r="V51" s="331"/>
      <c r="W51" s="124" t="str">
        <f t="shared" si="5"/>
        <v/>
      </c>
      <c r="X51" s="174" t="str">
        <f t="shared" si="6"/>
        <v/>
      </c>
      <c r="Y51" s="92"/>
      <c r="Z51" s="92"/>
      <c r="AA51" s="92"/>
    </row>
    <row r="52" spans="1:27" ht="15" customHeight="1">
      <c r="A52" s="10">
        <v>36</v>
      </c>
      <c r="B52" s="323"/>
      <c r="C52" s="324"/>
      <c r="D52" s="325"/>
      <c r="E52" s="326"/>
      <c r="F52" s="327"/>
      <c r="G52" s="328"/>
      <c r="H52" s="329"/>
      <c r="I52" s="353" t="s">
        <v>79</v>
      </c>
      <c r="J52" s="329"/>
      <c r="K52" s="329"/>
      <c r="L52" s="331"/>
      <c r="M52" s="124" t="str">
        <f t="shared" si="0"/>
        <v/>
      </c>
      <c r="N52" s="331"/>
      <c r="O52" s="124" t="str">
        <f t="shared" si="1"/>
        <v/>
      </c>
      <c r="P52" s="331"/>
      <c r="Q52" s="124" t="str">
        <f t="shared" si="2"/>
        <v/>
      </c>
      <c r="R52" s="331"/>
      <c r="S52" s="124" t="str">
        <f t="shared" si="3"/>
        <v/>
      </c>
      <c r="T52" s="331"/>
      <c r="U52" s="124" t="str">
        <f t="shared" si="4"/>
        <v/>
      </c>
      <c r="V52" s="331"/>
      <c r="W52" s="124" t="str">
        <f t="shared" si="5"/>
        <v/>
      </c>
      <c r="X52" s="174" t="str">
        <f t="shared" si="6"/>
        <v/>
      </c>
      <c r="Y52" s="92"/>
      <c r="Z52" s="92"/>
      <c r="AA52" s="92"/>
    </row>
    <row r="53" spans="1:27" ht="15" customHeight="1">
      <c r="A53" s="10">
        <v>37</v>
      </c>
      <c r="B53" s="323"/>
      <c r="C53" s="324"/>
      <c r="D53" s="325"/>
      <c r="E53" s="326"/>
      <c r="F53" s="327"/>
      <c r="G53" s="328"/>
      <c r="H53" s="329"/>
      <c r="I53" s="353" t="s">
        <v>79</v>
      </c>
      <c r="J53" s="329"/>
      <c r="K53" s="329"/>
      <c r="L53" s="331"/>
      <c r="M53" s="124" t="str">
        <f t="shared" si="0"/>
        <v/>
      </c>
      <c r="N53" s="331"/>
      <c r="O53" s="124" t="str">
        <f t="shared" si="1"/>
        <v/>
      </c>
      <c r="P53" s="331"/>
      <c r="Q53" s="124" t="str">
        <f t="shared" si="2"/>
        <v/>
      </c>
      <c r="R53" s="331"/>
      <c r="S53" s="124" t="str">
        <f t="shared" si="3"/>
        <v/>
      </c>
      <c r="T53" s="331"/>
      <c r="U53" s="124" t="str">
        <f t="shared" si="4"/>
        <v/>
      </c>
      <c r="V53" s="331"/>
      <c r="W53" s="124" t="str">
        <f t="shared" si="5"/>
        <v/>
      </c>
      <c r="X53" s="174" t="str">
        <f t="shared" si="6"/>
        <v/>
      </c>
      <c r="Y53" s="92"/>
      <c r="Z53" s="92"/>
      <c r="AA53" s="92"/>
    </row>
    <row r="54" spans="1:27" ht="15" customHeight="1">
      <c r="A54" s="10">
        <v>38</v>
      </c>
      <c r="B54" s="323"/>
      <c r="C54" s="324"/>
      <c r="D54" s="325"/>
      <c r="E54" s="326"/>
      <c r="F54" s="327"/>
      <c r="G54" s="328"/>
      <c r="H54" s="329"/>
      <c r="I54" s="353" t="s">
        <v>79</v>
      </c>
      <c r="J54" s="329"/>
      <c r="K54" s="329"/>
      <c r="L54" s="331"/>
      <c r="M54" s="124" t="str">
        <f t="shared" si="0"/>
        <v/>
      </c>
      <c r="N54" s="331"/>
      <c r="O54" s="124" t="str">
        <f t="shared" si="1"/>
        <v/>
      </c>
      <c r="P54" s="331"/>
      <c r="Q54" s="124" t="str">
        <f t="shared" si="2"/>
        <v/>
      </c>
      <c r="R54" s="331"/>
      <c r="S54" s="124" t="str">
        <f t="shared" si="3"/>
        <v/>
      </c>
      <c r="T54" s="331"/>
      <c r="U54" s="124" t="str">
        <f t="shared" si="4"/>
        <v/>
      </c>
      <c r="V54" s="331"/>
      <c r="W54" s="124" t="str">
        <f t="shared" si="5"/>
        <v/>
      </c>
      <c r="X54" s="174" t="str">
        <f t="shared" si="6"/>
        <v/>
      </c>
      <c r="Y54" s="92"/>
      <c r="Z54" s="92"/>
      <c r="AA54" s="92"/>
    </row>
    <row r="55" spans="1:27" ht="15" customHeight="1">
      <c r="A55" s="10">
        <v>39</v>
      </c>
      <c r="B55" s="323"/>
      <c r="C55" s="324"/>
      <c r="D55" s="325"/>
      <c r="E55" s="326"/>
      <c r="F55" s="327"/>
      <c r="G55" s="328"/>
      <c r="H55" s="329"/>
      <c r="I55" s="353" t="s">
        <v>79</v>
      </c>
      <c r="J55" s="329"/>
      <c r="K55" s="329"/>
      <c r="L55" s="331"/>
      <c r="M55" s="124" t="str">
        <f t="shared" si="0"/>
        <v/>
      </c>
      <c r="N55" s="331"/>
      <c r="O55" s="124" t="str">
        <f t="shared" si="1"/>
        <v/>
      </c>
      <c r="P55" s="331"/>
      <c r="Q55" s="124" t="str">
        <f t="shared" si="2"/>
        <v/>
      </c>
      <c r="R55" s="331"/>
      <c r="S55" s="124" t="str">
        <f t="shared" si="3"/>
        <v/>
      </c>
      <c r="T55" s="331"/>
      <c r="U55" s="124" t="str">
        <f t="shared" si="4"/>
        <v/>
      </c>
      <c r="V55" s="331"/>
      <c r="W55" s="124" t="str">
        <f t="shared" si="5"/>
        <v/>
      </c>
      <c r="X55" s="174" t="str">
        <f t="shared" si="6"/>
        <v/>
      </c>
      <c r="Y55" s="92"/>
      <c r="Z55" s="92"/>
      <c r="AA55" s="92"/>
    </row>
    <row r="56" spans="1:27" ht="15" customHeight="1">
      <c r="A56" s="11">
        <v>40</v>
      </c>
      <c r="B56" s="338"/>
      <c r="C56" s="339"/>
      <c r="D56" s="340"/>
      <c r="E56" s="341"/>
      <c r="F56" s="342"/>
      <c r="G56" s="343"/>
      <c r="H56" s="344"/>
      <c r="I56" s="355" t="s">
        <v>79</v>
      </c>
      <c r="J56" s="344"/>
      <c r="K56" s="344"/>
      <c r="L56" s="345"/>
      <c r="M56" s="125" t="str">
        <f t="shared" si="0"/>
        <v/>
      </c>
      <c r="N56" s="345"/>
      <c r="O56" s="125" t="str">
        <f t="shared" si="1"/>
        <v/>
      </c>
      <c r="P56" s="345"/>
      <c r="Q56" s="125" t="str">
        <f t="shared" si="2"/>
        <v/>
      </c>
      <c r="R56" s="345"/>
      <c r="S56" s="125" t="str">
        <f t="shared" si="3"/>
        <v/>
      </c>
      <c r="T56" s="345"/>
      <c r="U56" s="125" t="str">
        <f t="shared" si="4"/>
        <v/>
      </c>
      <c r="V56" s="345"/>
      <c r="W56" s="125" t="str">
        <f t="shared" si="5"/>
        <v/>
      </c>
      <c r="X56" s="175" t="str">
        <f t="shared" si="6"/>
        <v/>
      </c>
      <c r="Y56" s="92"/>
      <c r="Z56" s="92"/>
      <c r="AA56" s="92"/>
    </row>
    <row r="57" spans="1:27" ht="15" customHeight="1">
      <c r="A57" s="9">
        <v>41</v>
      </c>
      <c r="B57" s="315"/>
      <c r="C57" s="346"/>
      <c r="D57" s="347"/>
      <c r="E57" s="348"/>
      <c r="F57" s="349"/>
      <c r="G57" s="350"/>
      <c r="H57" s="351"/>
      <c r="I57" s="356" t="s">
        <v>79</v>
      </c>
      <c r="J57" s="351"/>
      <c r="K57" s="351"/>
      <c r="L57" s="322"/>
      <c r="M57" s="123" t="str">
        <f t="shared" si="0"/>
        <v/>
      </c>
      <c r="N57" s="322"/>
      <c r="O57" s="123" t="str">
        <f t="shared" si="1"/>
        <v/>
      </c>
      <c r="P57" s="322"/>
      <c r="Q57" s="123" t="str">
        <f t="shared" si="2"/>
        <v/>
      </c>
      <c r="R57" s="322"/>
      <c r="S57" s="123" t="str">
        <f t="shared" si="3"/>
        <v/>
      </c>
      <c r="T57" s="322"/>
      <c r="U57" s="123" t="str">
        <f t="shared" si="4"/>
        <v/>
      </c>
      <c r="V57" s="322"/>
      <c r="W57" s="123" t="str">
        <f t="shared" si="5"/>
        <v/>
      </c>
      <c r="X57" s="173" t="str">
        <f t="shared" si="6"/>
        <v/>
      </c>
      <c r="Y57" s="92"/>
      <c r="Z57" s="92"/>
      <c r="AA57" s="92"/>
    </row>
    <row r="58" spans="1:27" ht="15" customHeight="1">
      <c r="A58" s="10">
        <v>42</v>
      </c>
      <c r="B58" s="323"/>
      <c r="C58" s="324"/>
      <c r="D58" s="325"/>
      <c r="E58" s="326"/>
      <c r="F58" s="327"/>
      <c r="G58" s="328"/>
      <c r="H58" s="329"/>
      <c r="I58" s="353" t="s">
        <v>79</v>
      </c>
      <c r="J58" s="329"/>
      <c r="K58" s="329"/>
      <c r="L58" s="331"/>
      <c r="M58" s="124" t="str">
        <f t="shared" si="0"/>
        <v/>
      </c>
      <c r="N58" s="331"/>
      <c r="O58" s="124" t="str">
        <f t="shared" si="1"/>
        <v/>
      </c>
      <c r="P58" s="331"/>
      <c r="Q58" s="124" t="str">
        <f t="shared" si="2"/>
        <v/>
      </c>
      <c r="R58" s="331"/>
      <c r="S58" s="124" t="str">
        <f t="shared" si="3"/>
        <v/>
      </c>
      <c r="T58" s="331"/>
      <c r="U58" s="124" t="str">
        <f t="shared" si="4"/>
        <v/>
      </c>
      <c r="V58" s="331"/>
      <c r="W58" s="124" t="str">
        <f t="shared" si="5"/>
        <v/>
      </c>
      <c r="X58" s="174" t="str">
        <f t="shared" si="6"/>
        <v/>
      </c>
      <c r="Y58" s="92"/>
      <c r="Z58" s="92"/>
      <c r="AA58" s="92"/>
    </row>
    <row r="59" spans="1:27" ht="15" customHeight="1">
      <c r="A59" s="10">
        <v>43</v>
      </c>
      <c r="B59" s="323"/>
      <c r="C59" s="324"/>
      <c r="D59" s="325"/>
      <c r="E59" s="326"/>
      <c r="F59" s="327"/>
      <c r="G59" s="328"/>
      <c r="H59" s="329"/>
      <c r="I59" s="353" t="s">
        <v>79</v>
      </c>
      <c r="J59" s="329"/>
      <c r="K59" s="329"/>
      <c r="L59" s="331"/>
      <c r="M59" s="124" t="str">
        <f t="shared" si="0"/>
        <v/>
      </c>
      <c r="N59" s="331"/>
      <c r="O59" s="124" t="str">
        <f t="shared" si="1"/>
        <v/>
      </c>
      <c r="P59" s="331"/>
      <c r="Q59" s="124" t="str">
        <f t="shared" si="2"/>
        <v/>
      </c>
      <c r="R59" s="331"/>
      <c r="S59" s="124" t="str">
        <f t="shared" si="3"/>
        <v/>
      </c>
      <c r="T59" s="331"/>
      <c r="U59" s="124" t="str">
        <f t="shared" si="4"/>
        <v/>
      </c>
      <c r="V59" s="331"/>
      <c r="W59" s="124" t="str">
        <f t="shared" si="5"/>
        <v/>
      </c>
      <c r="X59" s="174" t="str">
        <f t="shared" si="6"/>
        <v/>
      </c>
      <c r="Y59" s="92"/>
      <c r="Z59" s="92"/>
      <c r="AA59" s="92"/>
    </row>
    <row r="60" spans="1:27" ht="15" customHeight="1">
      <c r="A60" s="10">
        <v>44</v>
      </c>
      <c r="B60" s="323"/>
      <c r="C60" s="324"/>
      <c r="D60" s="325"/>
      <c r="E60" s="326"/>
      <c r="F60" s="327"/>
      <c r="G60" s="328"/>
      <c r="H60" s="329"/>
      <c r="I60" s="353" t="s">
        <v>79</v>
      </c>
      <c r="J60" s="329"/>
      <c r="K60" s="329"/>
      <c r="L60" s="331"/>
      <c r="M60" s="124" t="str">
        <f t="shared" si="0"/>
        <v/>
      </c>
      <c r="N60" s="331"/>
      <c r="O60" s="124" t="str">
        <f t="shared" si="1"/>
        <v/>
      </c>
      <c r="P60" s="331"/>
      <c r="Q60" s="124" t="str">
        <f t="shared" si="2"/>
        <v/>
      </c>
      <c r="R60" s="331"/>
      <c r="S60" s="124" t="str">
        <f t="shared" si="3"/>
        <v/>
      </c>
      <c r="T60" s="331"/>
      <c r="U60" s="124" t="str">
        <f t="shared" si="4"/>
        <v/>
      </c>
      <c r="V60" s="331"/>
      <c r="W60" s="124" t="str">
        <f t="shared" si="5"/>
        <v/>
      </c>
      <c r="X60" s="174" t="str">
        <f t="shared" si="6"/>
        <v/>
      </c>
      <c r="Y60" s="92"/>
      <c r="Z60" s="92"/>
      <c r="AA60" s="92"/>
    </row>
    <row r="61" spans="1:27" ht="15" customHeight="1">
      <c r="A61" s="10">
        <v>45</v>
      </c>
      <c r="B61" s="323"/>
      <c r="C61" s="324"/>
      <c r="D61" s="325"/>
      <c r="E61" s="326"/>
      <c r="F61" s="327"/>
      <c r="G61" s="328"/>
      <c r="H61" s="329"/>
      <c r="I61" s="353" t="s">
        <v>79</v>
      </c>
      <c r="J61" s="329"/>
      <c r="K61" s="329"/>
      <c r="L61" s="331"/>
      <c r="M61" s="124" t="str">
        <f t="shared" si="0"/>
        <v/>
      </c>
      <c r="N61" s="331"/>
      <c r="O61" s="124" t="str">
        <f t="shared" si="1"/>
        <v/>
      </c>
      <c r="P61" s="331"/>
      <c r="Q61" s="124" t="str">
        <f t="shared" si="2"/>
        <v/>
      </c>
      <c r="R61" s="331"/>
      <c r="S61" s="124" t="str">
        <f t="shared" si="3"/>
        <v/>
      </c>
      <c r="T61" s="331"/>
      <c r="U61" s="124" t="str">
        <f t="shared" si="4"/>
        <v/>
      </c>
      <c r="V61" s="331"/>
      <c r="W61" s="124" t="str">
        <f t="shared" si="5"/>
        <v/>
      </c>
      <c r="X61" s="174" t="str">
        <f t="shared" si="6"/>
        <v/>
      </c>
      <c r="Y61" s="92"/>
      <c r="Z61" s="92"/>
      <c r="AA61" s="92"/>
    </row>
    <row r="62" spans="1:27" ht="15" customHeight="1">
      <c r="A62" s="10">
        <v>46</v>
      </c>
      <c r="B62" s="323"/>
      <c r="C62" s="324"/>
      <c r="D62" s="325"/>
      <c r="E62" s="326"/>
      <c r="F62" s="327"/>
      <c r="G62" s="328"/>
      <c r="H62" s="329"/>
      <c r="I62" s="353" t="s">
        <v>79</v>
      </c>
      <c r="J62" s="329"/>
      <c r="K62" s="329"/>
      <c r="L62" s="331"/>
      <c r="M62" s="124" t="str">
        <f t="shared" si="0"/>
        <v/>
      </c>
      <c r="N62" s="331"/>
      <c r="O62" s="124" t="str">
        <f t="shared" si="1"/>
        <v/>
      </c>
      <c r="P62" s="331"/>
      <c r="Q62" s="124" t="str">
        <f t="shared" si="2"/>
        <v/>
      </c>
      <c r="R62" s="331"/>
      <c r="S62" s="124" t="str">
        <f t="shared" si="3"/>
        <v/>
      </c>
      <c r="T62" s="331"/>
      <c r="U62" s="124" t="str">
        <f t="shared" si="4"/>
        <v/>
      </c>
      <c r="V62" s="331"/>
      <c r="W62" s="124" t="str">
        <f t="shared" si="5"/>
        <v/>
      </c>
      <c r="X62" s="174" t="str">
        <f t="shared" si="6"/>
        <v/>
      </c>
      <c r="Y62" s="92"/>
      <c r="Z62" s="92"/>
      <c r="AA62" s="92"/>
    </row>
    <row r="63" spans="1:27" ht="15" customHeight="1">
      <c r="A63" s="10">
        <v>47</v>
      </c>
      <c r="B63" s="323"/>
      <c r="C63" s="324"/>
      <c r="D63" s="325"/>
      <c r="E63" s="326"/>
      <c r="F63" s="327"/>
      <c r="G63" s="328"/>
      <c r="H63" s="329"/>
      <c r="I63" s="353" t="s">
        <v>79</v>
      </c>
      <c r="J63" s="329"/>
      <c r="K63" s="329"/>
      <c r="L63" s="331"/>
      <c r="M63" s="124" t="str">
        <f t="shared" si="0"/>
        <v/>
      </c>
      <c r="N63" s="331"/>
      <c r="O63" s="124" t="str">
        <f t="shared" si="1"/>
        <v/>
      </c>
      <c r="P63" s="331"/>
      <c r="Q63" s="124" t="str">
        <f t="shared" si="2"/>
        <v/>
      </c>
      <c r="R63" s="331"/>
      <c r="S63" s="124" t="str">
        <f t="shared" si="3"/>
        <v/>
      </c>
      <c r="T63" s="331"/>
      <c r="U63" s="124" t="str">
        <f t="shared" si="4"/>
        <v/>
      </c>
      <c r="V63" s="331"/>
      <c r="W63" s="124" t="str">
        <f t="shared" si="5"/>
        <v/>
      </c>
      <c r="X63" s="174" t="str">
        <f t="shared" si="6"/>
        <v/>
      </c>
      <c r="Y63" s="92"/>
      <c r="Z63" s="92"/>
      <c r="AA63" s="92"/>
    </row>
    <row r="64" spans="1:27" ht="15" customHeight="1">
      <c r="A64" s="10">
        <v>48</v>
      </c>
      <c r="B64" s="323"/>
      <c r="C64" s="324"/>
      <c r="D64" s="325"/>
      <c r="E64" s="326"/>
      <c r="F64" s="327"/>
      <c r="G64" s="328"/>
      <c r="H64" s="329"/>
      <c r="I64" s="353" t="s">
        <v>79</v>
      </c>
      <c r="J64" s="329"/>
      <c r="K64" s="329"/>
      <c r="L64" s="331"/>
      <c r="M64" s="124" t="str">
        <f t="shared" si="0"/>
        <v/>
      </c>
      <c r="N64" s="331"/>
      <c r="O64" s="124" t="str">
        <f t="shared" si="1"/>
        <v/>
      </c>
      <c r="P64" s="331"/>
      <c r="Q64" s="124" t="str">
        <f t="shared" si="2"/>
        <v/>
      </c>
      <c r="R64" s="331"/>
      <c r="S64" s="124" t="str">
        <f t="shared" si="3"/>
        <v/>
      </c>
      <c r="T64" s="331"/>
      <c r="U64" s="124" t="str">
        <f t="shared" si="4"/>
        <v/>
      </c>
      <c r="V64" s="331"/>
      <c r="W64" s="124" t="str">
        <f t="shared" si="5"/>
        <v/>
      </c>
      <c r="X64" s="174" t="str">
        <f t="shared" si="6"/>
        <v/>
      </c>
      <c r="Y64" s="92"/>
      <c r="Z64" s="92"/>
      <c r="AA64" s="92"/>
    </row>
    <row r="65" spans="1:27" ht="15" customHeight="1">
      <c r="A65" s="10">
        <v>49</v>
      </c>
      <c r="B65" s="323"/>
      <c r="C65" s="324"/>
      <c r="D65" s="325"/>
      <c r="E65" s="326"/>
      <c r="F65" s="327"/>
      <c r="G65" s="328"/>
      <c r="H65" s="329"/>
      <c r="I65" s="353" t="s">
        <v>79</v>
      </c>
      <c r="J65" s="329"/>
      <c r="K65" s="329"/>
      <c r="L65" s="331"/>
      <c r="M65" s="124" t="str">
        <f t="shared" si="0"/>
        <v/>
      </c>
      <c r="N65" s="331"/>
      <c r="O65" s="124" t="str">
        <f t="shared" si="1"/>
        <v/>
      </c>
      <c r="P65" s="331"/>
      <c r="Q65" s="124" t="str">
        <f t="shared" si="2"/>
        <v/>
      </c>
      <c r="R65" s="331"/>
      <c r="S65" s="124" t="str">
        <f t="shared" si="3"/>
        <v/>
      </c>
      <c r="T65" s="331"/>
      <c r="U65" s="124" t="str">
        <f t="shared" si="4"/>
        <v/>
      </c>
      <c r="V65" s="331"/>
      <c r="W65" s="124" t="str">
        <f t="shared" si="5"/>
        <v/>
      </c>
      <c r="X65" s="174" t="str">
        <f t="shared" si="6"/>
        <v/>
      </c>
      <c r="Y65" s="92"/>
      <c r="Z65" s="92"/>
      <c r="AA65" s="92"/>
    </row>
    <row r="66" spans="1:27" ht="15" customHeight="1">
      <c r="A66" s="11">
        <v>50</v>
      </c>
      <c r="B66" s="338"/>
      <c r="C66" s="339"/>
      <c r="D66" s="340"/>
      <c r="E66" s="341"/>
      <c r="F66" s="342"/>
      <c r="G66" s="343"/>
      <c r="H66" s="344"/>
      <c r="I66" s="355" t="s">
        <v>79</v>
      </c>
      <c r="J66" s="344"/>
      <c r="K66" s="344"/>
      <c r="L66" s="345"/>
      <c r="M66" s="125" t="str">
        <f t="shared" si="0"/>
        <v/>
      </c>
      <c r="N66" s="345"/>
      <c r="O66" s="125" t="str">
        <f t="shared" si="1"/>
        <v/>
      </c>
      <c r="P66" s="345"/>
      <c r="Q66" s="125" t="str">
        <f t="shared" si="2"/>
        <v/>
      </c>
      <c r="R66" s="345"/>
      <c r="S66" s="125" t="str">
        <f t="shared" si="3"/>
        <v/>
      </c>
      <c r="T66" s="345"/>
      <c r="U66" s="125" t="str">
        <f t="shared" si="4"/>
        <v/>
      </c>
      <c r="V66" s="345"/>
      <c r="W66" s="125" t="str">
        <f t="shared" si="5"/>
        <v/>
      </c>
      <c r="X66" s="175" t="str">
        <f t="shared" si="6"/>
        <v/>
      </c>
      <c r="Y66" s="92"/>
      <c r="Z66" s="92"/>
      <c r="AA66" s="92"/>
    </row>
    <row r="67" spans="1:27" ht="15" customHeight="1">
      <c r="A67" s="9">
        <v>51</v>
      </c>
      <c r="B67" s="315"/>
      <c r="C67" s="346"/>
      <c r="D67" s="347"/>
      <c r="E67" s="348"/>
      <c r="F67" s="349"/>
      <c r="G67" s="350"/>
      <c r="H67" s="351"/>
      <c r="I67" s="356" t="s">
        <v>79</v>
      </c>
      <c r="J67" s="351"/>
      <c r="K67" s="351"/>
      <c r="L67" s="322"/>
      <c r="M67" s="123" t="str">
        <f t="shared" si="0"/>
        <v/>
      </c>
      <c r="N67" s="322"/>
      <c r="O67" s="123" t="str">
        <f t="shared" si="1"/>
        <v/>
      </c>
      <c r="P67" s="322"/>
      <c r="Q67" s="123" t="str">
        <f t="shared" si="2"/>
        <v/>
      </c>
      <c r="R67" s="322"/>
      <c r="S67" s="123" t="str">
        <f t="shared" si="3"/>
        <v/>
      </c>
      <c r="T67" s="322"/>
      <c r="U67" s="123" t="str">
        <f t="shared" si="4"/>
        <v/>
      </c>
      <c r="V67" s="322"/>
      <c r="W67" s="123" t="str">
        <f t="shared" si="5"/>
        <v/>
      </c>
      <c r="X67" s="173" t="str">
        <f t="shared" si="6"/>
        <v/>
      </c>
      <c r="Y67" s="92"/>
      <c r="Z67" s="92"/>
      <c r="AA67" s="92"/>
    </row>
    <row r="68" spans="1:27" ht="15" customHeight="1">
      <c r="A68" s="10">
        <v>52</v>
      </c>
      <c r="B68" s="323"/>
      <c r="C68" s="324"/>
      <c r="D68" s="325"/>
      <c r="E68" s="326"/>
      <c r="F68" s="327"/>
      <c r="G68" s="328"/>
      <c r="H68" s="329"/>
      <c r="I68" s="353" t="s">
        <v>79</v>
      </c>
      <c r="J68" s="329"/>
      <c r="K68" s="329"/>
      <c r="L68" s="331"/>
      <c r="M68" s="124" t="str">
        <f t="shared" si="0"/>
        <v/>
      </c>
      <c r="N68" s="331"/>
      <c r="O68" s="124" t="str">
        <f t="shared" si="1"/>
        <v/>
      </c>
      <c r="P68" s="331"/>
      <c r="Q68" s="124" t="str">
        <f t="shared" si="2"/>
        <v/>
      </c>
      <c r="R68" s="331"/>
      <c r="S68" s="124" t="str">
        <f t="shared" si="3"/>
        <v/>
      </c>
      <c r="T68" s="331"/>
      <c r="U68" s="124" t="str">
        <f t="shared" si="4"/>
        <v/>
      </c>
      <c r="V68" s="331"/>
      <c r="W68" s="124" t="str">
        <f t="shared" si="5"/>
        <v/>
      </c>
      <c r="X68" s="174" t="str">
        <f t="shared" si="6"/>
        <v/>
      </c>
      <c r="Y68" s="92"/>
      <c r="Z68" s="92"/>
      <c r="AA68" s="92"/>
    </row>
    <row r="69" spans="1:27" ht="15" customHeight="1">
      <c r="A69" s="10">
        <v>53</v>
      </c>
      <c r="B69" s="323"/>
      <c r="C69" s="324"/>
      <c r="D69" s="325"/>
      <c r="E69" s="326"/>
      <c r="F69" s="327"/>
      <c r="G69" s="328"/>
      <c r="H69" s="329"/>
      <c r="I69" s="353" t="s">
        <v>79</v>
      </c>
      <c r="J69" s="329"/>
      <c r="K69" s="329"/>
      <c r="L69" s="331"/>
      <c r="M69" s="124" t="str">
        <f t="shared" si="0"/>
        <v/>
      </c>
      <c r="N69" s="331"/>
      <c r="O69" s="124" t="str">
        <f t="shared" si="1"/>
        <v/>
      </c>
      <c r="P69" s="331"/>
      <c r="Q69" s="124" t="str">
        <f t="shared" si="2"/>
        <v/>
      </c>
      <c r="R69" s="331"/>
      <c r="S69" s="124" t="str">
        <f t="shared" si="3"/>
        <v/>
      </c>
      <c r="T69" s="331"/>
      <c r="U69" s="124" t="str">
        <f t="shared" si="4"/>
        <v/>
      </c>
      <c r="V69" s="331"/>
      <c r="W69" s="124" t="str">
        <f t="shared" si="5"/>
        <v/>
      </c>
      <c r="X69" s="174" t="str">
        <f t="shared" si="6"/>
        <v/>
      </c>
      <c r="Y69" s="92"/>
      <c r="Z69" s="92"/>
      <c r="AA69" s="92"/>
    </row>
    <row r="70" spans="1:27" ht="15" customHeight="1">
      <c r="A70" s="10">
        <v>54</v>
      </c>
      <c r="B70" s="323"/>
      <c r="C70" s="324"/>
      <c r="D70" s="325"/>
      <c r="E70" s="326"/>
      <c r="F70" s="327"/>
      <c r="G70" s="328"/>
      <c r="H70" s="329"/>
      <c r="I70" s="353" t="s">
        <v>79</v>
      </c>
      <c r="J70" s="329"/>
      <c r="K70" s="329"/>
      <c r="L70" s="331"/>
      <c r="M70" s="124" t="str">
        <f t="shared" si="0"/>
        <v/>
      </c>
      <c r="N70" s="331"/>
      <c r="O70" s="124" t="str">
        <f t="shared" si="1"/>
        <v/>
      </c>
      <c r="P70" s="331"/>
      <c r="Q70" s="124" t="str">
        <f t="shared" si="2"/>
        <v/>
      </c>
      <c r="R70" s="331"/>
      <c r="S70" s="124" t="str">
        <f t="shared" si="3"/>
        <v/>
      </c>
      <c r="T70" s="331"/>
      <c r="U70" s="124" t="str">
        <f t="shared" si="4"/>
        <v/>
      </c>
      <c r="V70" s="331"/>
      <c r="W70" s="124" t="str">
        <f t="shared" si="5"/>
        <v/>
      </c>
      <c r="X70" s="174" t="str">
        <f t="shared" si="6"/>
        <v/>
      </c>
      <c r="Y70" s="92"/>
      <c r="Z70" s="92"/>
      <c r="AA70" s="92"/>
    </row>
    <row r="71" spans="1:27" ht="15" customHeight="1">
      <c r="A71" s="10">
        <v>55</v>
      </c>
      <c r="B71" s="323"/>
      <c r="C71" s="324"/>
      <c r="D71" s="325"/>
      <c r="E71" s="326"/>
      <c r="F71" s="327"/>
      <c r="G71" s="328"/>
      <c r="H71" s="329"/>
      <c r="I71" s="353" t="s">
        <v>79</v>
      </c>
      <c r="J71" s="329"/>
      <c r="K71" s="329"/>
      <c r="L71" s="331"/>
      <c r="M71" s="124" t="str">
        <f t="shared" si="0"/>
        <v/>
      </c>
      <c r="N71" s="331"/>
      <c r="O71" s="124" t="str">
        <f t="shared" si="1"/>
        <v/>
      </c>
      <c r="P71" s="331"/>
      <c r="Q71" s="124" t="str">
        <f t="shared" si="2"/>
        <v/>
      </c>
      <c r="R71" s="331"/>
      <c r="S71" s="124" t="str">
        <f t="shared" si="3"/>
        <v/>
      </c>
      <c r="T71" s="331"/>
      <c r="U71" s="124" t="str">
        <f t="shared" si="4"/>
        <v/>
      </c>
      <c r="V71" s="331"/>
      <c r="W71" s="124" t="str">
        <f t="shared" si="5"/>
        <v/>
      </c>
      <c r="X71" s="174" t="str">
        <f t="shared" si="6"/>
        <v/>
      </c>
      <c r="Y71" s="92"/>
      <c r="Z71" s="92"/>
      <c r="AA71" s="92"/>
    </row>
    <row r="72" spans="1:27" ht="15" customHeight="1">
      <c r="A72" s="10">
        <v>56</v>
      </c>
      <c r="B72" s="323"/>
      <c r="C72" s="324"/>
      <c r="D72" s="325"/>
      <c r="E72" s="326"/>
      <c r="F72" s="327"/>
      <c r="G72" s="328"/>
      <c r="H72" s="329"/>
      <c r="I72" s="353" t="s">
        <v>79</v>
      </c>
      <c r="J72" s="329"/>
      <c r="K72" s="329"/>
      <c r="L72" s="331"/>
      <c r="M72" s="124" t="str">
        <f t="shared" si="0"/>
        <v/>
      </c>
      <c r="N72" s="331"/>
      <c r="O72" s="124" t="str">
        <f t="shared" si="1"/>
        <v/>
      </c>
      <c r="P72" s="331"/>
      <c r="Q72" s="124" t="str">
        <f t="shared" si="2"/>
        <v/>
      </c>
      <c r="R72" s="331"/>
      <c r="S72" s="124" t="str">
        <f t="shared" si="3"/>
        <v/>
      </c>
      <c r="T72" s="331"/>
      <c r="U72" s="124" t="str">
        <f t="shared" si="4"/>
        <v/>
      </c>
      <c r="V72" s="331"/>
      <c r="W72" s="124" t="str">
        <f t="shared" si="5"/>
        <v/>
      </c>
      <c r="X72" s="174" t="str">
        <f t="shared" si="6"/>
        <v/>
      </c>
      <c r="Y72" s="92"/>
      <c r="Z72" s="92"/>
      <c r="AA72" s="92"/>
    </row>
    <row r="73" spans="1:27" ht="15" customHeight="1">
      <c r="A73" s="10">
        <v>57</v>
      </c>
      <c r="B73" s="323"/>
      <c r="C73" s="324"/>
      <c r="D73" s="325"/>
      <c r="E73" s="326"/>
      <c r="F73" s="327"/>
      <c r="G73" s="328"/>
      <c r="H73" s="329"/>
      <c r="I73" s="353" t="s">
        <v>79</v>
      </c>
      <c r="J73" s="329"/>
      <c r="K73" s="329"/>
      <c r="L73" s="331"/>
      <c r="M73" s="124" t="str">
        <f t="shared" si="0"/>
        <v/>
      </c>
      <c r="N73" s="331"/>
      <c r="O73" s="124" t="str">
        <f t="shared" si="1"/>
        <v/>
      </c>
      <c r="P73" s="331"/>
      <c r="Q73" s="124" t="str">
        <f t="shared" si="2"/>
        <v/>
      </c>
      <c r="R73" s="331"/>
      <c r="S73" s="124" t="str">
        <f t="shared" si="3"/>
        <v/>
      </c>
      <c r="T73" s="331"/>
      <c r="U73" s="124" t="str">
        <f t="shared" si="4"/>
        <v/>
      </c>
      <c r="V73" s="331"/>
      <c r="W73" s="124" t="str">
        <f t="shared" si="5"/>
        <v/>
      </c>
      <c r="X73" s="174" t="str">
        <f t="shared" si="6"/>
        <v/>
      </c>
      <c r="Y73" s="92"/>
      <c r="Z73" s="92"/>
      <c r="AA73" s="92"/>
    </row>
    <row r="74" spans="1:27" ht="15" customHeight="1">
      <c r="A74" s="10">
        <v>58</v>
      </c>
      <c r="B74" s="323"/>
      <c r="C74" s="324"/>
      <c r="D74" s="325"/>
      <c r="E74" s="326"/>
      <c r="F74" s="327"/>
      <c r="G74" s="328"/>
      <c r="H74" s="329"/>
      <c r="I74" s="353" t="s">
        <v>79</v>
      </c>
      <c r="J74" s="329"/>
      <c r="K74" s="329"/>
      <c r="L74" s="331"/>
      <c r="M74" s="124" t="str">
        <f t="shared" si="0"/>
        <v/>
      </c>
      <c r="N74" s="331"/>
      <c r="O74" s="124" t="str">
        <f t="shared" si="1"/>
        <v/>
      </c>
      <c r="P74" s="331"/>
      <c r="Q74" s="124" t="str">
        <f t="shared" si="2"/>
        <v/>
      </c>
      <c r="R74" s="331"/>
      <c r="S74" s="124" t="str">
        <f t="shared" si="3"/>
        <v/>
      </c>
      <c r="T74" s="331"/>
      <c r="U74" s="124" t="str">
        <f t="shared" si="4"/>
        <v/>
      </c>
      <c r="V74" s="331"/>
      <c r="W74" s="124" t="str">
        <f t="shared" si="5"/>
        <v/>
      </c>
      <c r="X74" s="174" t="str">
        <f t="shared" si="6"/>
        <v/>
      </c>
      <c r="Y74" s="92"/>
      <c r="Z74" s="92"/>
      <c r="AA74" s="92"/>
    </row>
    <row r="75" spans="1:27" ht="15" customHeight="1">
      <c r="A75" s="10">
        <v>59</v>
      </c>
      <c r="B75" s="323"/>
      <c r="C75" s="324"/>
      <c r="D75" s="325"/>
      <c r="E75" s="326"/>
      <c r="F75" s="327"/>
      <c r="G75" s="328"/>
      <c r="H75" s="329"/>
      <c r="I75" s="353" t="s">
        <v>79</v>
      </c>
      <c r="J75" s="329"/>
      <c r="K75" s="329"/>
      <c r="L75" s="331"/>
      <c r="M75" s="124" t="str">
        <f t="shared" si="0"/>
        <v/>
      </c>
      <c r="N75" s="331"/>
      <c r="O75" s="124" t="str">
        <f t="shared" si="1"/>
        <v/>
      </c>
      <c r="P75" s="331"/>
      <c r="Q75" s="124" t="str">
        <f t="shared" si="2"/>
        <v/>
      </c>
      <c r="R75" s="331"/>
      <c r="S75" s="124" t="str">
        <f t="shared" si="3"/>
        <v/>
      </c>
      <c r="T75" s="331"/>
      <c r="U75" s="124" t="str">
        <f t="shared" si="4"/>
        <v/>
      </c>
      <c r="V75" s="331"/>
      <c r="W75" s="124" t="str">
        <f t="shared" si="5"/>
        <v/>
      </c>
      <c r="X75" s="174" t="str">
        <f t="shared" si="6"/>
        <v/>
      </c>
      <c r="Y75" s="92"/>
      <c r="Z75" s="92"/>
      <c r="AA75" s="92"/>
    </row>
    <row r="76" spans="1:27" ht="15" customHeight="1">
      <c r="A76" s="11">
        <v>60</v>
      </c>
      <c r="B76" s="338"/>
      <c r="C76" s="339"/>
      <c r="D76" s="340"/>
      <c r="E76" s="341"/>
      <c r="F76" s="342"/>
      <c r="G76" s="343"/>
      <c r="H76" s="344"/>
      <c r="I76" s="355" t="s">
        <v>79</v>
      </c>
      <c r="J76" s="344"/>
      <c r="K76" s="344"/>
      <c r="L76" s="345"/>
      <c r="M76" s="125" t="str">
        <f t="shared" si="0"/>
        <v/>
      </c>
      <c r="N76" s="345"/>
      <c r="O76" s="125" t="str">
        <f t="shared" si="1"/>
        <v/>
      </c>
      <c r="P76" s="345"/>
      <c r="Q76" s="125" t="str">
        <f t="shared" si="2"/>
        <v/>
      </c>
      <c r="R76" s="345"/>
      <c r="S76" s="125" t="str">
        <f t="shared" si="3"/>
        <v/>
      </c>
      <c r="T76" s="345"/>
      <c r="U76" s="125" t="str">
        <f t="shared" si="4"/>
        <v/>
      </c>
      <c r="V76" s="345"/>
      <c r="W76" s="125" t="str">
        <f t="shared" si="5"/>
        <v/>
      </c>
      <c r="X76" s="175" t="str">
        <f t="shared" si="6"/>
        <v/>
      </c>
      <c r="Y76" s="92"/>
      <c r="Z76" s="92"/>
      <c r="AA76" s="92"/>
    </row>
    <row r="77" spans="1:27" ht="15" customHeight="1">
      <c r="A77" s="9">
        <v>61</v>
      </c>
      <c r="B77" s="315"/>
      <c r="C77" s="346"/>
      <c r="D77" s="347"/>
      <c r="E77" s="348"/>
      <c r="F77" s="349"/>
      <c r="G77" s="350"/>
      <c r="H77" s="351"/>
      <c r="I77" s="356" t="s">
        <v>79</v>
      </c>
      <c r="J77" s="351"/>
      <c r="K77" s="351"/>
      <c r="L77" s="322"/>
      <c r="M77" s="123" t="str">
        <f t="shared" si="0"/>
        <v/>
      </c>
      <c r="N77" s="322"/>
      <c r="O77" s="123" t="str">
        <f t="shared" si="1"/>
        <v/>
      </c>
      <c r="P77" s="322"/>
      <c r="Q77" s="123" t="str">
        <f t="shared" si="2"/>
        <v/>
      </c>
      <c r="R77" s="322"/>
      <c r="S77" s="123" t="str">
        <f t="shared" si="3"/>
        <v/>
      </c>
      <c r="T77" s="322"/>
      <c r="U77" s="123" t="str">
        <f t="shared" si="4"/>
        <v/>
      </c>
      <c r="V77" s="322"/>
      <c r="W77" s="123" t="str">
        <f t="shared" si="5"/>
        <v/>
      </c>
      <c r="X77" s="173" t="str">
        <f t="shared" si="6"/>
        <v/>
      </c>
      <c r="Y77" s="92"/>
      <c r="Z77" s="92"/>
      <c r="AA77" s="92"/>
    </row>
    <row r="78" spans="1:27" ht="15" customHeight="1">
      <c r="A78" s="10">
        <v>62</v>
      </c>
      <c r="B78" s="323"/>
      <c r="C78" s="324"/>
      <c r="D78" s="325"/>
      <c r="E78" s="326"/>
      <c r="F78" s="327"/>
      <c r="G78" s="328"/>
      <c r="H78" s="329"/>
      <c r="I78" s="353" t="s">
        <v>79</v>
      </c>
      <c r="J78" s="329"/>
      <c r="K78" s="329"/>
      <c r="L78" s="331"/>
      <c r="M78" s="124" t="str">
        <f t="shared" si="0"/>
        <v/>
      </c>
      <c r="N78" s="331"/>
      <c r="O78" s="124" t="str">
        <f t="shared" si="1"/>
        <v/>
      </c>
      <c r="P78" s="331"/>
      <c r="Q78" s="124" t="str">
        <f t="shared" si="2"/>
        <v/>
      </c>
      <c r="R78" s="331"/>
      <c r="S78" s="124" t="str">
        <f t="shared" si="3"/>
        <v/>
      </c>
      <c r="T78" s="331"/>
      <c r="U78" s="124" t="str">
        <f t="shared" si="4"/>
        <v/>
      </c>
      <c r="V78" s="331"/>
      <c r="W78" s="124" t="str">
        <f t="shared" si="5"/>
        <v/>
      </c>
      <c r="X78" s="174" t="str">
        <f t="shared" si="6"/>
        <v/>
      </c>
      <c r="Y78" s="92"/>
      <c r="Z78" s="92"/>
      <c r="AA78" s="92"/>
    </row>
    <row r="79" spans="1:27" ht="15" customHeight="1">
      <c r="A79" s="10">
        <v>63</v>
      </c>
      <c r="B79" s="323"/>
      <c r="C79" s="324"/>
      <c r="D79" s="325"/>
      <c r="E79" s="326"/>
      <c r="F79" s="327"/>
      <c r="G79" s="328"/>
      <c r="H79" s="329"/>
      <c r="I79" s="353" t="s">
        <v>79</v>
      </c>
      <c r="J79" s="329"/>
      <c r="K79" s="329"/>
      <c r="L79" s="331"/>
      <c r="M79" s="124" t="str">
        <f t="shared" si="0"/>
        <v/>
      </c>
      <c r="N79" s="331"/>
      <c r="O79" s="124" t="str">
        <f t="shared" si="1"/>
        <v/>
      </c>
      <c r="P79" s="331"/>
      <c r="Q79" s="124" t="str">
        <f t="shared" si="2"/>
        <v/>
      </c>
      <c r="R79" s="331"/>
      <c r="S79" s="124" t="str">
        <f t="shared" si="3"/>
        <v/>
      </c>
      <c r="T79" s="331"/>
      <c r="U79" s="124" t="str">
        <f t="shared" si="4"/>
        <v/>
      </c>
      <c r="V79" s="331"/>
      <c r="W79" s="124" t="str">
        <f t="shared" si="5"/>
        <v/>
      </c>
      <c r="X79" s="174" t="str">
        <f t="shared" si="6"/>
        <v/>
      </c>
      <c r="Y79" s="92"/>
      <c r="Z79" s="92"/>
      <c r="AA79" s="92"/>
    </row>
    <row r="80" spans="1:27" ht="15" customHeight="1">
      <c r="A80" s="10">
        <v>64</v>
      </c>
      <c r="B80" s="323"/>
      <c r="C80" s="324"/>
      <c r="D80" s="325"/>
      <c r="E80" s="326"/>
      <c r="F80" s="327"/>
      <c r="G80" s="328"/>
      <c r="H80" s="329"/>
      <c r="I80" s="353" t="s">
        <v>79</v>
      </c>
      <c r="J80" s="329"/>
      <c r="K80" s="329"/>
      <c r="L80" s="331"/>
      <c r="M80" s="124" t="str">
        <f t="shared" si="0"/>
        <v/>
      </c>
      <c r="N80" s="331"/>
      <c r="O80" s="124" t="str">
        <f t="shared" si="1"/>
        <v/>
      </c>
      <c r="P80" s="331"/>
      <c r="Q80" s="124" t="str">
        <f t="shared" si="2"/>
        <v/>
      </c>
      <c r="R80" s="331"/>
      <c r="S80" s="124" t="str">
        <f t="shared" si="3"/>
        <v/>
      </c>
      <c r="T80" s="331"/>
      <c r="U80" s="124" t="str">
        <f t="shared" si="4"/>
        <v/>
      </c>
      <c r="V80" s="331"/>
      <c r="W80" s="124" t="str">
        <f t="shared" si="5"/>
        <v/>
      </c>
      <c r="X80" s="174" t="str">
        <f t="shared" si="6"/>
        <v/>
      </c>
      <c r="Y80" s="92"/>
      <c r="Z80" s="92"/>
      <c r="AA80" s="92"/>
    </row>
    <row r="81" spans="1:27" ht="15" customHeight="1">
      <c r="A81" s="10">
        <v>65</v>
      </c>
      <c r="B81" s="323"/>
      <c r="C81" s="324"/>
      <c r="D81" s="325"/>
      <c r="E81" s="326"/>
      <c r="F81" s="327"/>
      <c r="G81" s="328"/>
      <c r="H81" s="329"/>
      <c r="I81" s="353" t="s">
        <v>79</v>
      </c>
      <c r="J81" s="329"/>
      <c r="K81" s="329"/>
      <c r="L81" s="331"/>
      <c r="M81" s="124" t="str">
        <f t="shared" ref="M81:M144" si="7">IF(L81="","",IF(L81&gt;=100,"○","×"))</f>
        <v/>
      </c>
      <c r="N81" s="331"/>
      <c r="O81" s="124" t="str">
        <f t="shared" ref="O81:O144" si="8">IF(N81="","",IF(N81&gt;=100,"○","×"))</f>
        <v/>
      </c>
      <c r="P81" s="331"/>
      <c r="Q81" s="124" t="str">
        <f t="shared" ref="Q81:Q144" si="9">IF(P81="","",IF(P81&gt;=100,"○","×"))</f>
        <v/>
      </c>
      <c r="R81" s="331"/>
      <c r="S81" s="124" t="str">
        <f t="shared" ref="S81:S144" si="10">IF(R81="","",IF(R81&gt;=100,"○","×"))</f>
        <v/>
      </c>
      <c r="T81" s="331"/>
      <c r="U81" s="124" t="str">
        <f t="shared" ref="U81:U144" si="11">IF(T81="","",IF(T81&gt;=100,"○","×"))</f>
        <v/>
      </c>
      <c r="V81" s="331"/>
      <c r="W81" s="124" t="str">
        <f t="shared" ref="W81:W144" si="12">IF(V81="","",IF(V81&gt;=100,"○","×"))</f>
        <v/>
      </c>
      <c r="X81" s="174" t="str">
        <f t="shared" si="6"/>
        <v/>
      </c>
      <c r="Y81" s="92"/>
      <c r="Z81" s="92"/>
      <c r="AA81" s="92"/>
    </row>
    <row r="82" spans="1:27" ht="15" customHeight="1">
      <c r="A82" s="10">
        <v>66</v>
      </c>
      <c r="B82" s="323"/>
      <c r="C82" s="324"/>
      <c r="D82" s="325"/>
      <c r="E82" s="326"/>
      <c r="F82" s="327"/>
      <c r="G82" s="328"/>
      <c r="H82" s="329"/>
      <c r="I82" s="353" t="s">
        <v>79</v>
      </c>
      <c r="J82" s="329"/>
      <c r="K82" s="329"/>
      <c r="L82" s="331"/>
      <c r="M82" s="124" t="str">
        <f t="shared" si="7"/>
        <v/>
      </c>
      <c r="N82" s="331"/>
      <c r="O82" s="124" t="str">
        <f t="shared" si="8"/>
        <v/>
      </c>
      <c r="P82" s="331"/>
      <c r="Q82" s="124" t="str">
        <f t="shared" si="9"/>
        <v/>
      </c>
      <c r="R82" s="331"/>
      <c r="S82" s="124" t="str">
        <f t="shared" si="10"/>
        <v/>
      </c>
      <c r="T82" s="331"/>
      <c r="U82" s="124" t="str">
        <f t="shared" si="11"/>
        <v/>
      </c>
      <c r="V82" s="331"/>
      <c r="W82" s="124" t="str">
        <f t="shared" si="12"/>
        <v/>
      </c>
      <c r="X82" s="174" t="str">
        <f t="shared" ref="X82:X145" si="13">IF(OR(L82&lt;&gt;"",N82&lt;&gt;"",P82&lt;&gt;"",R82&lt;&gt;"",T82&lt;&gt;""),SUM(L82,N82,P82,R82,T82,V82),"")</f>
        <v/>
      </c>
      <c r="Y82" s="92"/>
      <c r="Z82" s="92"/>
      <c r="AA82" s="92"/>
    </row>
    <row r="83" spans="1:27" ht="15" customHeight="1">
      <c r="A83" s="10">
        <v>67</v>
      </c>
      <c r="B83" s="323"/>
      <c r="C83" s="324"/>
      <c r="D83" s="325"/>
      <c r="E83" s="326"/>
      <c r="F83" s="327"/>
      <c r="G83" s="328"/>
      <c r="H83" s="329"/>
      <c r="I83" s="353" t="s">
        <v>79</v>
      </c>
      <c r="J83" s="329"/>
      <c r="K83" s="329"/>
      <c r="L83" s="331"/>
      <c r="M83" s="124" t="str">
        <f t="shared" si="7"/>
        <v/>
      </c>
      <c r="N83" s="331"/>
      <c r="O83" s="124" t="str">
        <f t="shared" si="8"/>
        <v/>
      </c>
      <c r="P83" s="331"/>
      <c r="Q83" s="124" t="str">
        <f t="shared" si="9"/>
        <v/>
      </c>
      <c r="R83" s="331"/>
      <c r="S83" s="124" t="str">
        <f t="shared" si="10"/>
        <v/>
      </c>
      <c r="T83" s="331"/>
      <c r="U83" s="124" t="str">
        <f t="shared" si="11"/>
        <v/>
      </c>
      <c r="V83" s="331"/>
      <c r="W83" s="124" t="str">
        <f t="shared" si="12"/>
        <v/>
      </c>
      <c r="X83" s="174" t="str">
        <f t="shared" si="13"/>
        <v/>
      </c>
      <c r="Y83" s="92"/>
      <c r="Z83" s="92"/>
      <c r="AA83" s="92"/>
    </row>
    <row r="84" spans="1:27" ht="15" customHeight="1">
      <c r="A84" s="10">
        <v>68</v>
      </c>
      <c r="B84" s="323"/>
      <c r="C84" s="324"/>
      <c r="D84" s="325"/>
      <c r="E84" s="326"/>
      <c r="F84" s="327"/>
      <c r="G84" s="328"/>
      <c r="H84" s="329"/>
      <c r="I84" s="353" t="s">
        <v>79</v>
      </c>
      <c r="J84" s="329"/>
      <c r="K84" s="329"/>
      <c r="L84" s="331"/>
      <c r="M84" s="124" t="str">
        <f t="shared" si="7"/>
        <v/>
      </c>
      <c r="N84" s="331"/>
      <c r="O84" s="124" t="str">
        <f t="shared" si="8"/>
        <v/>
      </c>
      <c r="P84" s="331"/>
      <c r="Q84" s="124" t="str">
        <f t="shared" si="9"/>
        <v/>
      </c>
      <c r="R84" s="331"/>
      <c r="S84" s="124" t="str">
        <f t="shared" si="10"/>
        <v/>
      </c>
      <c r="T84" s="331"/>
      <c r="U84" s="124" t="str">
        <f t="shared" si="11"/>
        <v/>
      </c>
      <c r="V84" s="331"/>
      <c r="W84" s="124" t="str">
        <f t="shared" si="12"/>
        <v/>
      </c>
      <c r="X84" s="174" t="str">
        <f t="shared" si="13"/>
        <v/>
      </c>
      <c r="Y84" s="92"/>
      <c r="Z84" s="92"/>
      <c r="AA84" s="92"/>
    </row>
    <row r="85" spans="1:27" ht="15" customHeight="1">
      <c r="A85" s="10">
        <v>69</v>
      </c>
      <c r="B85" s="323"/>
      <c r="C85" s="324"/>
      <c r="D85" s="325"/>
      <c r="E85" s="326"/>
      <c r="F85" s="327"/>
      <c r="G85" s="328"/>
      <c r="H85" s="329"/>
      <c r="I85" s="353" t="s">
        <v>79</v>
      </c>
      <c r="J85" s="329"/>
      <c r="K85" s="329"/>
      <c r="L85" s="331"/>
      <c r="M85" s="124" t="str">
        <f t="shared" si="7"/>
        <v/>
      </c>
      <c r="N85" s="331"/>
      <c r="O85" s="124" t="str">
        <f t="shared" si="8"/>
        <v/>
      </c>
      <c r="P85" s="331"/>
      <c r="Q85" s="124" t="str">
        <f t="shared" si="9"/>
        <v/>
      </c>
      <c r="R85" s="331"/>
      <c r="S85" s="124" t="str">
        <f t="shared" si="10"/>
        <v/>
      </c>
      <c r="T85" s="331"/>
      <c r="U85" s="124" t="str">
        <f t="shared" si="11"/>
        <v/>
      </c>
      <c r="V85" s="331"/>
      <c r="W85" s="124" t="str">
        <f t="shared" si="12"/>
        <v/>
      </c>
      <c r="X85" s="174" t="str">
        <f t="shared" si="13"/>
        <v/>
      </c>
      <c r="Y85" s="92"/>
      <c r="Z85" s="92"/>
      <c r="AA85" s="92"/>
    </row>
    <row r="86" spans="1:27" ht="15" customHeight="1">
      <c r="A86" s="11">
        <v>70</v>
      </c>
      <c r="B86" s="338"/>
      <c r="C86" s="339"/>
      <c r="D86" s="340"/>
      <c r="E86" s="341"/>
      <c r="F86" s="342"/>
      <c r="G86" s="343"/>
      <c r="H86" s="344"/>
      <c r="I86" s="355" t="s">
        <v>79</v>
      </c>
      <c r="J86" s="344"/>
      <c r="K86" s="344"/>
      <c r="L86" s="345"/>
      <c r="M86" s="125" t="str">
        <f t="shared" si="7"/>
        <v/>
      </c>
      <c r="N86" s="345"/>
      <c r="O86" s="125" t="str">
        <f t="shared" si="8"/>
        <v/>
      </c>
      <c r="P86" s="345"/>
      <c r="Q86" s="125" t="str">
        <f t="shared" si="9"/>
        <v/>
      </c>
      <c r="R86" s="345"/>
      <c r="S86" s="125" t="str">
        <f t="shared" si="10"/>
        <v/>
      </c>
      <c r="T86" s="345"/>
      <c r="U86" s="125" t="str">
        <f t="shared" si="11"/>
        <v/>
      </c>
      <c r="V86" s="345"/>
      <c r="W86" s="125" t="str">
        <f t="shared" si="12"/>
        <v/>
      </c>
      <c r="X86" s="175" t="str">
        <f t="shared" si="13"/>
        <v/>
      </c>
      <c r="Y86" s="92"/>
      <c r="Z86" s="92"/>
      <c r="AA86" s="92"/>
    </row>
    <row r="87" spans="1:27" ht="15" customHeight="1">
      <c r="A87" s="9">
        <v>71</v>
      </c>
      <c r="B87" s="315"/>
      <c r="C87" s="346"/>
      <c r="D87" s="347"/>
      <c r="E87" s="348"/>
      <c r="F87" s="349"/>
      <c r="G87" s="350"/>
      <c r="H87" s="351"/>
      <c r="I87" s="356" t="s">
        <v>79</v>
      </c>
      <c r="J87" s="351"/>
      <c r="K87" s="351"/>
      <c r="L87" s="322"/>
      <c r="M87" s="123" t="str">
        <f t="shared" si="7"/>
        <v/>
      </c>
      <c r="N87" s="322"/>
      <c r="O87" s="123" t="str">
        <f t="shared" si="8"/>
        <v/>
      </c>
      <c r="P87" s="322"/>
      <c r="Q87" s="123" t="str">
        <f t="shared" si="9"/>
        <v/>
      </c>
      <c r="R87" s="322"/>
      <c r="S87" s="123" t="str">
        <f t="shared" si="10"/>
        <v/>
      </c>
      <c r="T87" s="322"/>
      <c r="U87" s="123" t="str">
        <f t="shared" si="11"/>
        <v/>
      </c>
      <c r="V87" s="322"/>
      <c r="W87" s="123" t="str">
        <f t="shared" si="12"/>
        <v/>
      </c>
      <c r="X87" s="173" t="str">
        <f t="shared" si="13"/>
        <v/>
      </c>
      <c r="Y87" s="92"/>
      <c r="Z87" s="92"/>
      <c r="AA87" s="92"/>
    </row>
    <row r="88" spans="1:27" ht="15" customHeight="1">
      <c r="A88" s="10">
        <v>72</v>
      </c>
      <c r="B88" s="323"/>
      <c r="C88" s="324"/>
      <c r="D88" s="325"/>
      <c r="E88" s="326"/>
      <c r="F88" s="327"/>
      <c r="G88" s="328"/>
      <c r="H88" s="329"/>
      <c r="I88" s="353" t="s">
        <v>79</v>
      </c>
      <c r="J88" s="329"/>
      <c r="K88" s="329"/>
      <c r="L88" s="331"/>
      <c r="M88" s="124" t="str">
        <f t="shared" si="7"/>
        <v/>
      </c>
      <c r="N88" s="331"/>
      <c r="O88" s="124" t="str">
        <f t="shared" si="8"/>
        <v/>
      </c>
      <c r="P88" s="331"/>
      <c r="Q88" s="124" t="str">
        <f t="shared" si="9"/>
        <v/>
      </c>
      <c r="R88" s="331"/>
      <c r="S88" s="124" t="str">
        <f t="shared" si="10"/>
        <v/>
      </c>
      <c r="T88" s="331"/>
      <c r="U88" s="124" t="str">
        <f t="shared" si="11"/>
        <v/>
      </c>
      <c r="V88" s="331"/>
      <c r="W88" s="124" t="str">
        <f t="shared" si="12"/>
        <v/>
      </c>
      <c r="X88" s="174" t="str">
        <f t="shared" si="13"/>
        <v/>
      </c>
      <c r="Y88" s="92"/>
      <c r="Z88" s="92"/>
      <c r="AA88" s="92"/>
    </row>
    <row r="89" spans="1:27" ht="15" customHeight="1">
      <c r="A89" s="10">
        <v>73</v>
      </c>
      <c r="B89" s="323"/>
      <c r="C89" s="324"/>
      <c r="D89" s="325"/>
      <c r="E89" s="326"/>
      <c r="F89" s="327"/>
      <c r="G89" s="328"/>
      <c r="H89" s="329"/>
      <c r="I89" s="353" t="s">
        <v>79</v>
      </c>
      <c r="J89" s="329"/>
      <c r="K89" s="329"/>
      <c r="L89" s="331"/>
      <c r="M89" s="124" t="str">
        <f t="shared" si="7"/>
        <v/>
      </c>
      <c r="N89" s="331"/>
      <c r="O89" s="124" t="str">
        <f t="shared" si="8"/>
        <v/>
      </c>
      <c r="P89" s="331"/>
      <c r="Q89" s="124" t="str">
        <f t="shared" si="9"/>
        <v/>
      </c>
      <c r="R89" s="331"/>
      <c r="S89" s="124" t="str">
        <f t="shared" si="10"/>
        <v/>
      </c>
      <c r="T89" s="331"/>
      <c r="U89" s="124" t="str">
        <f t="shared" si="11"/>
        <v/>
      </c>
      <c r="V89" s="331"/>
      <c r="W89" s="124" t="str">
        <f t="shared" si="12"/>
        <v/>
      </c>
      <c r="X89" s="174" t="str">
        <f t="shared" si="13"/>
        <v/>
      </c>
      <c r="Y89" s="92"/>
      <c r="Z89" s="92"/>
      <c r="AA89" s="92"/>
    </row>
    <row r="90" spans="1:27" ht="15" customHeight="1">
      <c r="A90" s="10">
        <v>74</v>
      </c>
      <c r="B90" s="323"/>
      <c r="C90" s="324"/>
      <c r="D90" s="325"/>
      <c r="E90" s="326"/>
      <c r="F90" s="327"/>
      <c r="G90" s="328"/>
      <c r="H90" s="329"/>
      <c r="I90" s="353" t="s">
        <v>79</v>
      </c>
      <c r="J90" s="329"/>
      <c r="K90" s="329"/>
      <c r="L90" s="331"/>
      <c r="M90" s="124" t="str">
        <f t="shared" si="7"/>
        <v/>
      </c>
      <c r="N90" s="331"/>
      <c r="O90" s="124" t="str">
        <f t="shared" si="8"/>
        <v/>
      </c>
      <c r="P90" s="331"/>
      <c r="Q90" s="124" t="str">
        <f t="shared" si="9"/>
        <v/>
      </c>
      <c r="R90" s="331"/>
      <c r="S90" s="124" t="str">
        <f t="shared" si="10"/>
        <v/>
      </c>
      <c r="T90" s="331"/>
      <c r="U90" s="124" t="str">
        <f t="shared" si="11"/>
        <v/>
      </c>
      <c r="V90" s="331"/>
      <c r="W90" s="124" t="str">
        <f t="shared" si="12"/>
        <v/>
      </c>
      <c r="X90" s="174" t="str">
        <f t="shared" si="13"/>
        <v/>
      </c>
      <c r="Y90" s="92"/>
      <c r="Z90" s="92"/>
      <c r="AA90" s="92"/>
    </row>
    <row r="91" spans="1:27" ht="15" customHeight="1">
      <c r="A91" s="10">
        <v>75</v>
      </c>
      <c r="B91" s="323"/>
      <c r="C91" s="324"/>
      <c r="D91" s="325"/>
      <c r="E91" s="326"/>
      <c r="F91" s="327"/>
      <c r="G91" s="328"/>
      <c r="H91" s="329"/>
      <c r="I91" s="353" t="s">
        <v>79</v>
      </c>
      <c r="J91" s="329"/>
      <c r="K91" s="329"/>
      <c r="L91" s="331"/>
      <c r="M91" s="124" t="str">
        <f t="shared" si="7"/>
        <v/>
      </c>
      <c r="N91" s="331"/>
      <c r="O91" s="124" t="str">
        <f t="shared" si="8"/>
        <v/>
      </c>
      <c r="P91" s="331"/>
      <c r="Q91" s="124" t="str">
        <f t="shared" si="9"/>
        <v/>
      </c>
      <c r="R91" s="331"/>
      <c r="S91" s="124" t="str">
        <f t="shared" si="10"/>
        <v/>
      </c>
      <c r="T91" s="331"/>
      <c r="U91" s="124" t="str">
        <f t="shared" si="11"/>
        <v/>
      </c>
      <c r="V91" s="331"/>
      <c r="W91" s="124" t="str">
        <f t="shared" si="12"/>
        <v/>
      </c>
      <c r="X91" s="174" t="str">
        <f t="shared" si="13"/>
        <v/>
      </c>
      <c r="Y91" s="92"/>
      <c r="Z91" s="92"/>
      <c r="AA91" s="92"/>
    </row>
    <row r="92" spans="1:27" ht="15" customHeight="1">
      <c r="A92" s="10">
        <v>76</v>
      </c>
      <c r="B92" s="323"/>
      <c r="C92" s="324"/>
      <c r="D92" s="325"/>
      <c r="E92" s="326"/>
      <c r="F92" s="327"/>
      <c r="G92" s="328"/>
      <c r="H92" s="329"/>
      <c r="I92" s="353" t="s">
        <v>79</v>
      </c>
      <c r="J92" s="329"/>
      <c r="K92" s="329"/>
      <c r="L92" s="331"/>
      <c r="M92" s="124" t="str">
        <f t="shared" si="7"/>
        <v/>
      </c>
      <c r="N92" s="331"/>
      <c r="O92" s="124" t="str">
        <f t="shared" si="8"/>
        <v/>
      </c>
      <c r="P92" s="331"/>
      <c r="Q92" s="124" t="str">
        <f t="shared" si="9"/>
        <v/>
      </c>
      <c r="R92" s="331"/>
      <c r="S92" s="124" t="str">
        <f t="shared" si="10"/>
        <v/>
      </c>
      <c r="T92" s="331"/>
      <c r="U92" s="124" t="str">
        <f t="shared" si="11"/>
        <v/>
      </c>
      <c r="V92" s="331"/>
      <c r="W92" s="124" t="str">
        <f t="shared" si="12"/>
        <v/>
      </c>
      <c r="X92" s="174" t="str">
        <f t="shared" si="13"/>
        <v/>
      </c>
      <c r="Y92" s="92"/>
      <c r="Z92" s="92"/>
      <c r="AA92" s="92"/>
    </row>
    <row r="93" spans="1:27" ht="15" customHeight="1">
      <c r="A93" s="10">
        <v>77</v>
      </c>
      <c r="B93" s="323"/>
      <c r="C93" s="324"/>
      <c r="D93" s="325"/>
      <c r="E93" s="326"/>
      <c r="F93" s="327"/>
      <c r="G93" s="328"/>
      <c r="H93" s="329"/>
      <c r="I93" s="353" t="s">
        <v>79</v>
      </c>
      <c r="J93" s="329"/>
      <c r="K93" s="329"/>
      <c r="L93" s="331"/>
      <c r="M93" s="124" t="str">
        <f t="shared" si="7"/>
        <v/>
      </c>
      <c r="N93" s="331"/>
      <c r="O93" s="124" t="str">
        <f t="shared" si="8"/>
        <v/>
      </c>
      <c r="P93" s="331"/>
      <c r="Q93" s="124" t="str">
        <f t="shared" si="9"/>
        <v/>
      </c>
      <c r="R93" s="331"/>
      <c r="S93" s="124" t="str">
        <f t="shared" si="10"/>
        <v/>
      </c>
      <c r="T93" s="331"/>
      <c r="U93" s="124" t="str">
        <f t="shared" si="11"/>
        <v/>
      </c>
      <c r="V93" s="331"/>
      <c r="W93" s="124" t="str">
        <f t="shared" si="12"/>
        <v/>
      </c>
      <c r="X93" s="174" t="str">
        <f t="shared" si="13"/>
        <v/>
      </c>
      <c r="Y93" s="92"/>
      <c r="Z93" s="92"/>
      <c r="AA93" s="92"/>
    </row>
    <row r="94" spans="1:27" ht="15" customHeight="1">
      <c r="A94" s="10">
        <v>78</v>
      </c>
      <c r="B94" s="323"/>
      <c r="C94" s="324"/>
      <c r="D94" s="325"/>
      <c r="E94" s="326"/>
      <c r="F94" s="327"/>
      <c r="G94" s="328"/>
      <c r="H94" s="329"/>
      <c r="I94" s="353" t="s">
        <v>79</v>
      </c>
      <c r="J94" s="329"/>
      <c r="K94" s="329"/>
      <c r="L94" s="331"/>
      <c r="M94" s="124" t="str">
        <f t="shared" si="7"/>
        <v/>
      </c>
      <c r="N94" s="331"/>
      <c r="O94" s="124" t="str">
        <f t="shared" si="8"/>
        <v/>
      </c>
      <c r="P94" s="331"/>
      <c r="Q94" s="124" t="str">
        <f t="shared" si="9"/>
        <v/>
      </c>
      <c r="R94" s="331"/>
      <c r="S94" s="124" t="str">
        <f t="shared" si="10"/>
        <v/>
      </c>
      <c r="T94" s="331"/>
      <c r="U94" s="124" t="str">
        <f t="shared" si="11"/>
        <v/>
      </c>
      <c r="V94" s="331"/>
      <c r="W94" s="124" t="str">
        <f t="shared" si="12"/>
        <v/>
      </c>
      <c r="X94" s="174" t="str">
        <f t="shared" si="13"/>
        <v/>
      </c>
      <c r="Y94" s="92"/>
      <c r="Z94" s="92"/>
      <c r="AA94" s="92"/>
    </row>
    <row r="95" spans="1:27" ht="15" customHeight="1">
      <c r="A95" s="10">
        <v>79</v>
      </c>
      <c r="B95" s="323"/>
      <c r="C95" s="324"/>
      <c r="D95" s="325"/>
      <c r="E95" s="326"/>
      <c r="F95" s="327"/>
      <c r="G95" s="328"/>
      <c r="H95" s="329"/>
      <c r="I95" s="353" t="s">
        <v>79</v>
      </c>
      <c r="J95" s="329"/>
      <c r="K95" s="329"/>
      <c r="L95" s="331"/>
      <c r="M95" s="124" t="str">
        <f t="shared" si="7"/>
        <v/>
      </c>
      <c r="N95" s="331"/>
      <c r="O95" s="124" t="str">
        <f t="shared" si="8"/>
        <v/>
      </c>
      <c r="P95" s="331"/>
      <c r="Q95" s="124" t="str">
        <f t="shared" si="9"/>
        <v/>
      </c>
      <c r="R95" s="331"/>
      <c r="S95" s="124" t="str">
        <f t="shared" si="10"/>
        <v/>
      </c>
      <c r="T95" s="331"/>
      <c r="U95" s="124" t="str">
        <f t="shared" si="11"/>
        <v/>
      </c>
      <c r="V95" s="331"/>
      <c r="W95" s="124" t="str">
        <f t="shared" si="12"/>
        <v/>
      </c>
      <c r="X95" s="174" t="str">
        <f t="shared" si="13"/>
        <v/>
      </c>
      <c r="Y95" s="92"/>
      <c r="Z95" s="92"/>
      <c r="AA95" s="92"/>
    </row>
    <row r="96" spans="1:27" ht="15" customHeight="1">
      <c r="A96" s="11">
        <v>80</v>
      </c>
      <c r="B96" s="338"/>
      <c r="C96" s="339"/>
      <c r="D96" s="340"/>
      <c r="E96" s="341"/>
      <c r="F96" s="342"/>
      <c r="G96" s="343"/>
      <c r="H96" s="344"/>
      <c r="I96" s="355" t="s">
        <v>79</v>
      </c>
      <c r="J96" s="344"/>
      <c r="K96" s="344"/>
      <c r="L96" s="345"/>
      <c r="M96" s="125" t="str">
        <f t="shared" si="7"/>
        <v/>
      </c>
      <c r="N96" s="345"/>
      <c r="O96" s="125" t="str">
        <f t="shared" si="8"/>
        <v/>
      </c>
      <c r="P96" s="345"/>
      <c r="Q96" s="125" t="str">
        <f t="shared" si="9"/>
        <v/>
      </c>
      <c r="R96" s="345"/>
      <c r="S96" s="125" t="str">
        <f t="shared" si="10"/>
        <v/>
      </c>
      <c r="T96" s="345"/>
      <c r="U96" s="125" t="str">
        <f t="shared" si="11"/>
        <v/>
      </c>
      <c r="V96" s="345"/>
      <c r="W96" s="125" t="str">
        <f t="shared" si="12"/>
        <v/>
      </c>
      <c r="X96" s="175" t="str">
        <f t="shared" si="13"/>
        <v/>
      </c>
      <c r="Y96" s="92"/>
      <c r="Z96" s="92"/>
      <c r="AA96" s="92"/>
    </row>
    <row r="97" spans="1:27" ht="15" customHeight="1">
      <c r="A97" s="9">
        <v>81</v>
      </c>
      <c r="B97" s="315"/>
      <c r="C97" s="346"/>
      <c r="D97" s="347"/>
      <c r="E97" s="348"/>
      <c r="F97" s="349"/>
      <c r="G97" s="350"/>
      <c r="H97" s="351"/>
      <c r="I97" s="356" t="s">
        <v>79</v>
      </c>
      <c r="J97" s="351"/>
      <c r="K97" s="351"/>
      <c r="L97" s="322"/>
      <c r="M97" s="123" t="str">
        <f t="shared" si="7"/>
        <v/>
      </c>
      <c r="N97" s="322"/>
      <c r="O97" s="123" t="str">
        <f t="shared" si="8"/>
        <v/>
      </c>
      <c r="P97" s="322"/>
      <c r="Q97" s="123" t="str">
        <f t="shared" si="9"/>
        <v/>
      </c>
      <c r="R97" s="322"/>
      <c r="S97" s="123" t="str">
        <f t="shared" si="10"/>
        <v/>
      </c>
      <c r="T97" s="322"/>
      <c r="U97" s="123" t="str">
        <f t="shared" si="11"/>
        <v/>
      </c>
      <c r="V97" s="322"/>
      <c r="W97" s="123" t="str">
        <f t="shared" si="12"/>
        <v/>
      </c>
      <c r="X97" s="173" t="str">
        <f t="shared" si="13"/>
        <v/>
      </c>
      <c r="Y97" s="92"/>
      <c r="Z97" s="92"/>
      <c r="AA97" s="92"/>
    </row>
    <row r="98" spans="1:27" ht="15" customHeight="1">
      <c r="A98" s="10">
        <v>82</v>
      </c>
      <c r="B98" s="323"/>
      <c r="C98" s="324"/>
      <c r="D98" s="325"/>
      <c r="E98" s="326"/>
      <c r="F98" s="327"/>
      <c r="G98" s="328"/>
      <c r="H98" s="329"/>
      <c r="I98" s="353" t="s">
        <v>79</v>
      </c>
      <c r="J98" s="329"/>
      <c r="K98" s="329"/>
      <c r="L98" s="331"/>
      <c r="M98" s="124" t="str">
        <f t="shared" si="7"/>
        <v/>
      </c>
      <c r="N98" s="331"/>
      <c r="O98" s="124" t="str">
        <f t="shared" si="8"/>
        <v/>
      </c>
      <c r="P98" s="331"/>
      <c r="Q98" s="124" t="str">
        <f t="shared" si="9"/>
        <v/>
      </c>
      <c r="R98" s="331"/>
      <c r="S98" s="124" t="str">
        <f t="shared" si="10"/>
        <v/>
      </c>
      <c r="T98" s="331"/>
      <c r="U98" s="124" t="str">
        <f t="shared" si="11"/>
        <v/>
      </c>
      <c r="V98" s="331"/>
      <c r="W98" s="124" t="str">
        <f t="shared" si="12"/>
        <v/>
      </c>
      <c r="X98" s="174" t="str">
        <f t="shared" si="13"/>
        <v/>
      </c>
      <c r="Y98" s="92"/>
      <c r="Z98" s="92"/>
      <c r="AA98" s="92"/>
    </row>
    <row r="99" spans="1:27" ht="15" customHeight="1">
      <c r="A99" s="10">
        <v>83</v>
      </c>
      <c r="B99" s="323"/>
      <c r="C99" s="324"/>
      <c r="D99" s="325"/>
      <c r="E99" s="326"/>
      <c r="F99" s="327"/>
      <c r="G99" s="328"/>
      <c r="H99" s="329"/>
      <c r="I99" s="353" t="s">
        <v>79</v>
      </c>
      <c r="J99" s="329"/>
      <c r="K99" s="329"/>
      <c r="L99" s="331"/>
      <c r="M99" s="124" t="str">
        <f t="shared" si="7"/>
        <v/>
      </c>
      <c r="N99" s="331"/>
      <c r="O99" s="124" t="str">
        <f t="shared" si="8"/>
        <v/>
      </c>
      <c r="P99" s="331"/>
      <c r="Q99" s="124" t="str">
        <f t="shared" si="9"/>
        <v/>
      </c>
      <c r="R99" s="331"/>
      <c r="S99" s="124" t="str">
        <f t="shared" si="10"/>
        <v/>
      </c>
      <c r="T99" s="331"/>
      <c r="U99" s="124" t="str">
        <f t="shared" si="11"/>
        <v/>
      </c>
      <c r="V99" s="331"/>
      <c r="W99" s="124" t="str">
        <f t="shared" si="12"/>
        <v/>
      </c>
      <c r="X99" s="174" t="str">
        <f t="shared" si="13"/>
        <v/>
      </c>
      <c r="Y99" s="92"/>
      <c r="Z99" s="92"/>
      <c r="AA99" s="92"/>
    </row>
    <row r="100" spans="1:27" ht="15" customHeight="1">
      <c r="A100" s="10">
        <v>84</v>
      </c>
      <c r="B100" s="323"/>
      <c r="C100" s="324"/>
      <c r="D100" s="325"/>
      <c r="E100" s="326"/>
      <c r="F100" s="327"/>
      <c r="G100" s="328"/>
      <c r="H100" s="329"/>
      <c r="I100" s="353" t="s">
        <v>79</v>
      </c>
      <c r="J100" s="329"/>
      <c r="K100" s="329"/>
      <c r="L100" s="331"/>
      <c r="M100" s="124" t="str">
        <f t="shared" si="7"/>
        <v/>
      </c>
      <c r="N100" s="331"/>
      <c r="O100" s="124" t="str">
        <f t="shared" si="8"/>
        <v/>
      </c>
      <c r="P100" s="331"/>
      <c r="Q100" s="124" t="str">
        <f t="shared" si="9"/>
        <v/>
      </c>
      <c r="R100" s="331"/>
      <c r="S100" s="124" t="str">
        <f t="shared" si="10"/>
        <v/>
      </c>
      <c r="T100" s="331"/>
      <c r="U100" s="124" t="str">
        <f t="shared" si="11"/>
        <v/>
      </c>
      <c r="V100" s="331"/>
      <c r="W100" s="124" t="str">
        <f t="shared" si="12"/>
        <v/>
      </c>
      <c r="X100" s="174" t="str">
        <f t="shared" si="13"/>
        <v/>
      </c>
      <c r="Y100" s="92"/>
      <c r="Z100" s="92"/>
      <c r="AA100" s="92"/>
    </row>
    <row r="101" spans="1:27" ht="15" customHeight="1">
      <c r="A101" s="10">
        <v>85</v>
      </c>
      <c r="B101" s="323"/>
      <c r="C101" s="324"/>
      <c r="D101" s="325"/>
      <c r="E101" s="326"/>
      <c r="F101" s="327"/>
      <c r="G101" s="328"/>
      <c r="H101" s="329"/>
      <c r="I101" s="353" t="s">
        <v>79</v>
      </c>
      <c r="J101" s="329"/>
      <c r="K101" s="329"/>
      <c r="L101" s="331"/>
      <c r="M101" s="124" t="str">
        <f t="shared" si="7"/>
        <v/>
      </c>
      <c r="N101" s="331"/>
      <c r="O101" s="124" t="str">
        <f t="shared" si="8"/>
        <v/>
      </c>
      <c r="P101" s="331"/>
      <c r="Q101" s="124" t="str">
        <f t="shared" si="9"/>
        <v/>
      </c>
      <c r="R101" s="331"/>
      <c r="S101" s="124" t="str">
        <f t="shared" si="10"/>
        <v/>
      </c>
      <c r="T101" s="331"/>
      <c r="U101" s="124" t="str">
        <f t="shared" si="11"/>
        <v/>
      </c>
      <c r="V101" s="331"/>
      <c r="W101" s="124" t="str">
        <f t="shared" si="12"/>
        <v/>
      </c>
      <c r="X101" s="174" t="str">
        <f t="shared" si="13"/>
        <v/>
      </c>
      <c r="Y101" s="92"/>
      <c r="Z101" s="92"/>
      <c r="AA101" s="92"/>
    </row>
    <row r="102" spans="1:27" ht="15" customHeight="1">
      <c r="A102" s="10">
        <v>86</v>
      </c>
      <c r="B102" s="323"/>
      <c r="C102" s="324"/>
      <c r="D102" s="325"/>
      <c r="E102" s="326"/>
      <c r="F102" s="327"/>
      <c r="G102" s="328"/>
      <c r="H102" s="329"/>
      <c r="I102" s="353" t="s">
        <v>79</v>
      </c>
      <c r="J102" s="329"/>
      <c r="K102" s="329"/>
      <c r="L102" s="331"/>
      <c r="M102" s="124" t="str">
        <f t="shared" si="7"/>
        <v/>
      </c>
      <c r="N102" s="331"/>
      <c r="O102" s="124" t="str">
        <f t="shared" si="8"/>
        <v/>
      </c>
      <c r="P102" s="331"/>
      <c r="Q102" s="124" t="str">
        <f t="shared" si="9"/>
        <v/>
      </c>
      <c r="R102" s="331"/>
      <c r="S102" s="124" t="str">
        <f t="shared" si="10"/>
        <v/>
      </c>
      <c r="T102" s="331"/>
      <c r="U102" s="124" t="str">
        <f t="shared" si="11"/>
        <v/>
      </c>
      <c r="V102" s="331"/>
      <c r="W102" s="124" t="str">
        <f t="shared" si="12"/>
        <v/>
      </c>
      <c r="X102" s="174" t="str">
        <f t="shared" si="13"/>
        <v/>
      </c>
      <c r="Y102" s="92"/>
      <c r="Z102" s="92"/>
      <c r="AA102" s="92"/>
    </row>
    <row r="103" spans="1:27" ht="15" customHeight="1">
      <c r="A103" s="10">
        <v>87</v>
      </c>
      <c r="B103" s="323"/>
      <c r="C103" s="324"/>
      <c r="D103" s="325"/>
      <c r="E103" s="326"/>
      <c r="F103" s="327"/>
      <c r="G103" s="328"/>
      <c r="H103" s="329"/>
      <c r="I103" s="353" t="s">
        <v>79</v>
      </c>
      <c r="J103" s="329"/>
      <c r="K103" s="329"/>
      <c r="L103" s="331"/>
      <c r="M103" s="124" t="str">
        <f t="shared" si="7"/>
        <v/>
      </c>
      <c r="N103" s="331"/>
      <c r="O103" s="124" t="str">
        <f t="shared" si="8"/>
        <v/>
      </c>
      <c r="P103" s="331"/>
      <c r="Q103" s="124" t="str">
        <f t="shared" si="9"/>
        <v/>
      </c>
      <c r="R103" s="331"/>
      <c r="S103" s="124" t="str">
        <f t="shared" si="10"/>
        <v/>
      </c>
      <c r="T103" s="331"/>
      <c r="U103" s="124" t="str">
        <f t="shared" si="11"/>
        <v/>
      </c>
      <c r="V103" s="331"/>
      <c r="W103" s="124" t="str">
        <f t="shared" si="12"/>
        <v/>
      </c>
      <c r="X103" s="174" t="str">
        <f t="shared" si="13"/>
        <v/>
      </c>
      <c r="Y103" s="92"/>
      <c r="Z103" s="92"/>
      <c r="AA103" s="92"/>
    </row>
    <row r="104" spans="1:27" ht="15" customHeight="1">
      <c r="A104" s="10">
        <v>88</v>
      </c>
      <c r="B104" s="323"/>
      <c r="C104" s="324"/>
      <c r="D104" s="325"/>
      <c r="E104" s="326"/>
      <c r="F104" s="327"/>
      <c r="G104" s="328"/>
      <c r="H104" s="329"/>
      <c r="I104" s="353" t="s">
        <v>79</v>
      </c>
      <c r="J104" s="329"/>
      <c r="K104" s="329"/>
      <c r="L104" s="331"/>
      <c r="M104" s="124" t="str">
        <f t="shared" si="7"/>
        <v/>
      </c>
      <c r="N104" s="331"/>
      <c r="O104" s="124" t="str">
        <f t="shared" si="8"/>
        <v/>
      </c>
      <c r="P104" s="331"/>
      <c r="Q104" s="124" t="str">
        <f t="shared" si="9"/>
        <v/>
      </c>
      <c r="R104" s="331"/>
      <c r="S104" s="124" t="str">
        <f t="shared" si="10"/>
        <v/>
      </c>
      <c r="T104" s="331"/>
      <c r="U104" s="124" t="str">
        <f t="shared" si="11"/>
        <v/>
      </c>
      <c r="V104" s="331"/>
      <c r="W104" s="124" t="str">
        <f t="shared" si="12"/>
        <v/>
      </c>
      <c r="X104" s="174" t="str">
        <f t="shared" si="13"/>
        <v/>
      </c>
      <c r="Y104" s="92"/>
      <c r="Z104" s="92"/>
      <c r="AA104" s="92"/>
    </row>
    <row r="105" spans="1:27" ht="15" customHeight="1">
      <c r="A105" s="10">
        <v>89</v>
      </c>
      <c r="B105" s="323"/>
      <c r="C105" s="324"/>
      <c r="D105" s="325"/>
      <c r="E105" s="326"/>
      <c r="F105" s="327"/>
      <c r="G105" s="328"/>
      <c r="H105" s="329"/>
      <c r="I105" s="353" t="s">
        <v>79</v>
      </c>
      <c r="J105" s="329"/>
      <c r="K105" s="329"/>
      <c r="L105" s="331"/>
      <c r="M105" s="124" t="str">
        <f t="shared" si="7"/>
        <v/>
      </c>
      <c r="N105" s="331"/>
      <c r="O105" s="124" t="str">
        <f t="shared" si="8"/>
        <v/>
      </c>
      <c r="P105" s="331"/>
      <c r="Q105" s="124" t="str">
        <f t="shared" si="9"/>
        <v/>
      </c>
      <c r="R105" s="331"/>
      <c r="S105" s="124" t="str">
        <f t="shared" si="10"/>
        <v/>
      </c>
      <c r="T105" s="331"/>
      <c r="U105" s="124" t="str">
        <f t="shared" si="11"/>
        <v/>
      </c>
      <c r="V105" s="331"/>
      <c r="W105" s="124" t="str">
        <f t="shared" si="12"/>
        <v/>
      </c>
      <c r="X105" s="174" t="str">
        <f t="shared" si="13"/>
        <v/>
      </c>
      <c r="Y105" s="92"/>
      <c r="Z105" s="92"/>
      <c r="AA105" s="92"/>
    </row>
    <row r="106" spans="1:27" ht="15" customHeight="1">
      <c r="A106" s="11">
        <v>90</v>
      </c>
      <c r="B106" s="338"/>
      <c r="C106" s="339"/>
      <c r="D106" s="340"/>
      <c r="E106" s="341"/>
      <c r="F106" s="342"/>
      <c r="G106" s="343"/>
      <c r="H106" s="344"/>
      <c r="I106" s="355" t="s">
        <v>79</v>
      </c>
      <c r="J106" s="344"/>
      <c r="K106" s="344"/>
      <c r="L106" s="345"/>
      <c r="M106" s="125" t="str">
        <f t="shared" si="7"/>
        <v/>
      </c>
      <c r="N106" s="345"/>
      <c r="O106" s="125" t="str">
        <f t="shared" si="8"/>
        <v/>
      </c>
      <c r="P106" s="345"/>
      <c r="Q106" s="125" t="str">
        <f t="shared" si="9"/>
        <v/>
      </c>
      <c r="R106" s="345"/>
      <c r="S106" s="125" t="str">
        <f t="shared" si="10"/>
        <v/>
      </c>
      <c r="T106" s="345"/>
      <c r="U106" s="125" t="str">
        <f t="shared" si="11"/>
        <v/>
      </c>
      <c r="V106" s="345"/>
      <c r="W106" s="125" t="str">
        <f t="shared" si="12"/>
        <v/>
      </c>
      <c r="X106" s="175" t="str">
        <f t="shared" si="13"/>
        <v/>
      </c>
      <c r="Y106" s="92"/>
      <c r="Z106" s="92"/>
      <c r="AA106" s="92"/>
    </row>
    <row r="107" spans="1:27" ht="15" customHeight="1">
      <c r="A107" s="9">
        <v>91</v>
      </c>
      <c r="B107" s="315"/>
      <c r="C107" s="346"/>
      <c r="D107" s="347"/>
      <c r="E107" s="348"/>
      <c r="F107" s="349"/>
      <c r="G107" s="350"/>
      <c r="H107" s="351"/>
      <c r="I107" s="356" t="s">
        <v>79</v>
      </c>
      <c r="J107" s="351"/>
      <c r="K107" s="351"/>
      <c r="L107" s="322"/>
      <c r="M107" s="123" t="str">
        <f t="shared" si="7"/>
        <v/>
      </c>
      <c r="N107" s="322"/>
      <c r="O107" s="123" t="str">
        <f t="shared" si="8"/>
        <v/>
      </c>
      <c r="P107" s="322"/>
      <c r="Q107" s="123" t="str">
        <f t="shared" si="9"/>
        <v/>
      </c>
      <c r="R107" s="322"/>
      <c r="S107" s="123" t="str">
        <f t="shared" si="10"/>
        <v/>
      </c>
      <c r="T107" s="322"/>
      <c r="U107" s="123" t="str">
        <f t="shared" si="11"/>
        <v/>
      </c>
      <c r="V107" s="322"/>
      <c r="W107" s="123" t="str">
        <f t="shared" si="12"/>
        <v/>
      </c>
      <c r="X107" s="173" t="str">
        <f t="shared" si="13"/>
        <v/>
      </c>
      <c r="Y107" s="92"/>
      <c r="Z107" s="92"/>
      <c r="AA107" s="92"/>
    </row>
    <row r="108" spans="1:27" ht="15" customHeight="1">
      <c r="A108" s="10">
        <v>92</v>
      </c>
      <c r="B108" s="323"/>
      <c r="C108" s="324"/>
      <c r="D108" s="325"/>
      <c r="E108" s="326"/>
      <c r="F108" s="327"/>
      <c r="G108" s="328"/>
      <c r="H108" s="329"/>
      <c r="I108" s="353" t="s">
        <v>79</v>
      </c>
      <c r="J108" s="329"/>
      <c r="K108" s="329"/>
      <c r="L108" s="331"/>
      <c r="M108" s="124" t="str">
        <f t="shared" si="7"/>
        <v/>
      </c>
      <c r="N108" s="331"/>
      <c r="O108" s="124" t="str">
        <f t="shared" si="8"/>
        <v/>
      </c>
      <c r="P108" s="331"/>
      <c r="Q108" s="124" t="str">
        <f t="shared" si="9"/>
        <v/>
      </c>
      <c r="R108" s="331"/>
      <c r="S108" s="124" t="str">
        <f t="shared" si="10"/>
        <v/>
      </c>
      <c r="T108" s="331"/>
      <c r="U108" s="124" t="str">
        <f t="shared" si="11"/>
        <v/>
      </c>
      <c r="V108" s="331"/>
      <c r="W108" s="124" t="str">
        <f t="shared" si="12"/>
        <v/>
      </c>
      <c r="X108" s="174" t="str">
        <f t="shared" si="13"/>
        <v/>
      </c>
      <c r="Y108" s="92"/>
      <c r="Z108" s="92"/>
      <c r="AA108" s="92"/>
    </row>
    <row r="109" spans="1:27" ht="15" customHeight="1">
      <c r="A109" s="10">
        <v>93</v>
      </c>
      <c r="B109" s="323"/>
      <c r="C109" s="324"/>
      <c r="D109" s="325"/>
      <c r="E109" s="326"/>
      <c r="F109" s="327"/>
      <c r="G109" s="328"/>
      <c r="H109" s="329"/>
      <c r="I109" s="353" t="s">
        <v>79</v>
      </c>
      <c r="J109" s="329"/>
      <c r="K109" s="329"/>
      <c r="L109" s="331"/>
      <c r="M109" s="124" t="str">
        <f t="shared" si="7"/>
        <v/>
      </c>
      <c r="N109" s="331"/>
      <c r="O109" s="124" t="str">
        <f t="shared" si="8"/>
        <v/>
      </c>
      <c r="P109" s="331"/>
      <c r="Q109" s="124" t="str">
        <f t="shared" si="9"/>
        <v/>
      </c>
      <c r="R109" s="331"/>
      <c r="S109" s="124" t="str">
        <f t="shared" si="10"/>
        <v/>
      </c>
      <c r="T109" s="331"/>
      <c r="U109" s="124" t="str">
        <f t="shared" si="11"/>
        <v/>
      </c>
      <c r="V109" s="331"/>
      <c r="W109" s="124" t="str">
        <f t="shared" si="12"/>
        <v/>
      </c>
      <c r="X109" s="174" t="str">
        <f t="shared" si="13"/>
        <v/>
      </c>
      <c r="Y109" s="92"/>
      <c r="Z109" s="92"/>
      <c r="AA109" s="92"/>
    </row>
    <row r="110" spans="1:27" ht="15" customHeight="1">
      <c r="A110" s="10">
        <v>94</v>
      </c>
      <c r="B110" s="323"/>
      <c r="C110" s="324"/>
      <c r="D110" s="325"/>
      <c r="E110" s="326"/>
      <c r="F110" s="327"/>
      <c r="G110" s="328"/>
      <c r="H110" s="329"/>
      <c r="I110" s="353" t="s">
        <v>79</v>
      </c>
      <c r="J110" s="329"/>
      <c r="K110" s="329"/>
      <c r="L110" s="331"/>
      <c r="M110" s="124" t="str">
        <f t="shared" si="7"/>
        <v/>
      </c>
      <c r="N110" s="331"/>
      <c r="O110" s="124" t="str">
        <f t="shared" si="8"/>
        <v/>
      </c>
      <c r="P110" s="331"/>
      <c r="Q110" s="124" t="str">
        <f t="shared" si="9"/>
        <v/>
      </c>
      <c r="R110" s="331"/>
      <c r="S110" s="124" t="str">
        <f t="shared" si="10"/>
        <v/>
      </c>
      <c r="T110" s="331"/>
      <c r="U110" s="124" t="str">
        <f t="shared" si="11"/>
        <v/>
      </c>
      <c r="V110" s="331"/>
      <c r="W110" s="124" t="str">
        <f t="shared" si="12"/>
        <v/>
      </c>
      <c r="X110" s="174" t="str">
        <f t="shared" si="13"/>
        <v/>
      </c>
      <c r="Y110" s="92"/>
      <c r="Z110" s="92"/>
      <c r="AA110" s="92"/>
    </row>
    <row r="111" spans="1:27" ht="15" customHeight="1">
      <c r="A111" s="10">
        <v>95</v>
      </c>
      <c r="B111" s="323"/>
      <c r="C111" s="324"/>
      <c r="D111" s="325"/>
      <c r="E111" s="326"/>
      <c r="F111" s="327"/>
      <c r="G111" s="328"/>
      <c r="H111" s="329"/>
      <c r="I111" s="353" t="s">
        <v>79</v>
      </c>
      <c r="J111" s="329"/>
      <c r="K111" s="329"/>
      <c r="L111" s="331"/>
      <c r="M111" s="124" t="str">
        <f t="shared" si="7"/>
        <v/>
      </c>
      <c r="N111" s="331"/>
      <c r="O111" s="124" t="str">
        <f t="shared" si="8"/>
        <v/>
      </c>
      <c r="P111" s="331"/>
      <c r="Q111" s="124" t="str">
        <f t="shared" si="9"/>
        <v/>
      </c>
      <c r="R111" s="331"/>
      <c r="S111" s="124" t="str">
        <f t="shared" si="10"/>
        <v/>
      </c>
      <c r="T111" s="331"/>
      <c r="U111" s="124" t="str">
        <f t="shared" si="11"/>
        <v/>
      </c>
      <c r="V111" s="331"/>
      <c r="W111" s="124" t="str">
        <f t="shared" si="12"/>
        <v/>
      </c>
      <c r="X111" s="174" t="str">
        <f t="shared" si="13"/>
        <v/>
      </c>
      <c r="Y111" s="92"/>
      <c r="Z111" s="92"/>
      <c r="AA111" s="92"/>
    </row>
    <row r="112" spans="1:27" ht="15" customHeight="1">
      <c r="A112" s="10">
        <v>96</v>
      </c>
      <c r="B112" s="323"/>
      <c r="C112" s="324"/>
      <c r="D112" s="325"/>
      <c r="E112" s="326"/>
      <c r="F112" s="327"/>
      <c r="G112" s="328"/>
      <c r="H112" s="329"/>
      <c r="I112" s="353" t="s">
        <v>79</v>
      </c>
      <c r="J112" s="329"/>
      <c r="K112" s="329"/>
      <c r="L112" s="331"/>
      <c r="M112" s="124" t="str">
        <f t="shared" si="7"/>
        <v/>
      </c>
      <c r="N112" s="331"/>
      <c r="O112" s="124" t="str">
        <f t="shared" si="8"/>
        <v/>
      </c>
      <c r="P112" s="331"/>
      <c r="Q112" s="124" t="str">
        <f t="shared" si="9"/>
        <v/>
      </c>
      <c r="R112" s="331"/>
      <c r="S112" s="124" t="str">
        <f t="shared" si="10"/>
        <v/>
      </c>
      <c r="T112" s="331"/>
      <c r="U112" s="124" t="str">
        <f t="shared" si="11"/>
        <v/>
      </c>
      <c r="V112" s="331"/>
      <c r="W112" s="124" t="str">
        <f t="shared" si="12"/>
        <v/>
      </c>
      <c r="X112" s="174" t="str">
        <f t="shared" si="13"/>
        <v/>
      </c>
      <c r="Y112" s="92"/>
      <c r="Z112" s="92"/>
      <c r="AA112" s="92"/>
    </row>
    <row r="113" spans="1:27" ht="15" customHeight="1">
      <c r="A113" s="10">
        <v>97</v>
      </c>
      <c r="B113" s="323"/>
      <c r="C113" s="324"/>
      <c r="D113" s="325"/>
      <c r="E113" s="326"/>
      <c r="F113" s="327"/>
      <c r="G113" s="328"/>
      <c r="H113" s="329"/>
      <c r="I113" s="353" t="s">
        <v>79</v>
      </c>
      <c r="J113" s="329"/>
      <c r="K113" s="329"/>
      <c r="L113" s="331"/>
      <c r="M113" s="124" t="str">
        <f t="shared" si="7"/>
        <v/>
      </c>
      <c r="N113" s="331"/>
      <c r="O113" s="124" t="str">
        <f t="shared" si="8"/>
        <v/>
      </c>
      <c r="P113" s="331"/>
      <c r="Q113" s="124" t="str">
        <f t="shared" si="9"/>
        <v/>
      </c>
      <c r="R113" s="331"/>
      <c r="S113" s="124" t="str">
        <f t="shared" si="10"/>
        <v/>
      </c>
      <c r="T113" s="331"/>
      <c r="U113" s="124" t="str">
        <f t="shared" si="11"/>
        <v/>
      </c>
      <c r="V113" s="331"/>
      <c r="W113" s="124" t="str">
        <f t="shared" si="12"/>
        <v/>
      </c>
      <c r="X113" s="174" t="str">
        <f t="shared" si="13"/>
        <v/>
      </c>
      <c r="Y113" s="92"/>
      <c r="Z113" s="92"/>
      <c r="AA113" s="92"/>
    </row>
    <row r="114" spans="1:27" ht="15" customHeight="1">
      <c r="A114" s="10">
        <v>98</v>
      </c>
      <c r="B114" s="323"/>
      <c r="C114" s="324"/>
      <c r="D114" s="325"/>
      <c r="E114" s="326"/>
      <c r="F114" s="327"/>
      <c r="G114" s="328"/>
      <c r="H114" s="329"/>
      <c r="I114" s="353" t="s">
        <v>79</v>
      </c>
      <c r="J114" s="329"/>
      <c r="K114" s="329"/>
      <c r="L114" s="331"/>
      <c r="M114" s="124" t="str">
        <f t="shared" si="7"/>
        <v/>
      </c>
      <c r="N114" s="331"/>
      <c r="O114" s="124" t="str">
        <f t="shared" si="8"/>
        <v/>
      </c>
      <c r="P114" s="331"/>
      <c r="Q114" s="124" t="str">
        <f t="shared" si="9"/>
        <v/>
      </c>
      <c r="R114" s="331"/>
      <c r="S114" s="124" t="str">
        <f t="shared" si="10"/>
        <v/>
      </c>
      <c r="T114" s="331"/>
      <c r="U114" s="124" t="str">
        <f t="shared" si="11"/>
        <v/>
      </c>
      <c r="V114" s="331"/>
      <c r="W114" s="124" t="str">
        <f t="shared" si="12"/>
        <v/>
      </c>
      <c r="X114" s="174" t="str">
        <f t="shared" si="13"/>
        <v/>
      </c>
      <c r="Y114" s="92"/>
      <c r="Z114" s="92"/>
      <c r="AA114" s="92"/>
    </row>
    <row r="115" spans="1:27" ht="15" customHeight="1">
      <c r="A115" s="10">
        <v>99</v>
      </c>
      <c r="B115" s="323"/>
      <c r="C115" s="324"/>
      <c r="D115" s="325"/>
      <c r="E115" s="326"/>
      <c r="F115" s="327"/>
      <c r="G115" s="328"/>
      <c r="H115" s="329"/>
      <c r="I115" s="353" t="s">
        <v>79</v>
      </c>
      <c r="J115" s="329"/>
      <c r="K115" s="329"/>
      <c r="L115" s="331"/>
      <c r="M115" s="124" t="str">
        <f t="shared" si="7"/>
        <v/>
      </c>
      <c r="N115" s="331"/>
      <c r="O115" s="124" t="str">
        <f t="shared" si="8"/>
        <v/>
      </c>
      <c r="P115" s="331"/>
      <c r="Q115" s="124" t="str">
        <f t="shared" si="9"/>
        <v/>
      </c>
      <c r="R115" s="331"/>
      <c r="S115" s="124" t="str">
        <f t="shared" si="10"/>
        <v/>
      </c>
      <c r="T115" s="331"/>
      <c r="U115" s="124" t="str">
        <f t="shared" si="11"/>
        <v/>
      </c>
      <c r="V115" s="331"/>
      <c r="W115" s="124" t="str">
        <f t="shared" si="12"/>
        <v/>
      </c>
      <c r="X115" s="174" t="str">
        <f t="shared" si="13"/>
        <v/>
      </c>
      <c r="Y115" s="92"/>
      <c r="Z115" s="92"/>
      <c r="AA115" s="92"/>
    </row>
    <row r="116" spans="1:27" ht="15" customHeight="1">
      <c r="A116" s="11">
        <v>100</v>
      </c>
      <c r="B116" s="338"/>
      <c r="C116" s="339"/>
      <c r="D116" s="340"/>
      <c r="E116" s="341"/>
      <c r="F116" s="342"/>
      <c r="G116" s="343"/>
      <c r="H116" s="344"/>
      <c r="I116" s="355" t="s">
        <v>79</v>
      </c>
      <c r="J116" s="344"/>
      <c r="K116" s="344"/>
      <c r="L116" s="345"/>
      <c r="M116" s="125" t="str">
        <f t="shared" si="7"/>
        <v/>
      </c>
      <c r="N116" s="345"/>
      <c r="O116" s="125" t="str">
        <f t="shared" si="8"/>
        <v/>
      </c>
      <c r="P116" s="345"/>
      <c r="Q116" s="125" t="str">
        <f t="shared" si="9"/>
        <v/>
      </c>
      <c r="R116" s="345"/>
      <c r="S116" s="125" t="str">
        <f t="shared" si="10"/>
        <v/>
      </c>
      <c r="T116" s="345"/>
      <c r="U116" s="125" t="str">
        <f t="shared" si="11"/>
        <v/>
      </c>
      <c r="V116" s="345"/>
      <c r="W116" s="125" t="str">
        <f t="shared" si="12"/>
        <v/>
      </c>
      <c r="X116" s="175" t="str">
        <f t="shared" si="13"/>
        <v/>
      </c>
      <c r="Y116" s="92"/>
      <c r="Z116" s="92"/>
      <c r="AA116" s="92"/>
    </row>
    <row r="117" spans="1:27" ht="15" customHeight="1">
      <c r="A117" s="9">
        <v>101</v>
      </c>
      <c r="B117" s="315"/>
      <c r="C117" s="346"/>
      <c r="D117" s="347"/>
      <c r="E117" s="348"/>
      <c r="F117" s="349"/>
      <c r="G117" s="350"/>
      <c r="H117" s="351"/>
      <c r="I117" s="356" t="s">
        <v>79</v>
      </c>
      <c r="J117" s="351"/>
      <c r="K117" s="351"/>
      <c r="L117" s="322"/>
      <c r="M117" s="123" t="str">
        <f t="shared" si="7"/>
        <v/>
      </c>
      <c r="N117" s="322"/>
      <c r="O117" s="123" t="str">
        <f t="shared" si="8"/>
        <v/>
      </c>
      <c r="P117" s="322"/>
      <c r="Q117" s="123" t="str">
        <f t="shared" si="9"/>
        <v/>
      </c>
      <c r="R117" s="322"/>
      <c r="S117" s="123" t="str">
        <f t="shared" si="10"/>
        <v/>
      </c>
      <c r="T117" s="322"/>
      <c r="U117" s="123" t="str">
        <f t="shared" si="11"/>
        <v/>
      </c>
      <c r="V117" s="322"/>
      <c r="W117" s="123" t="str">
        <f t="shared" si="12"/>
        <v/>
      </c>
      <c r="X117" s="173" t="str">
        <f t="shared" si="13"/>
        <v/>
      </c>
      <c r="Y117" s="92"/>
      <c r="Z117" s="92"/>
      <c r="AA117" s="92"/>
    </row>
    <row r="118" spans="1:27" ht="15" customHeight="1">
      <c r="A118" s="10">
        <v>102</v>
      </c>
      <c r="B118" s="323"/>
      <c r="C118" s="324"/>
      <c r="D118" s="325"/>
      <c r="E118" s="326"/>
      <c r="F118" s="327"/>
      <c r="G118" s="328"/>
      <c r="H118" s="329"/>
      <c r="I118" s="353" t="s">
        <v>79</v>
      </c>
      <c r="J118" s="329"/>
      <c r="K118" s="329"/>
      <c r="L118" s="331"/>
      <c r="M118" s="124" t="str">
        <f t="shared" si="7"/>
        <v/>
      </c>
      <c r="N118" s="331"/>
      <c r="O118" s="124" t="str">
        <f t="shared" si="8"/>
        <v/>
      </c>
      <c r="P118" s="331"/>
      <c r="Q118" s="124" t="str">
        <f t="shared" si="9"/>
        <v/>
      </c>
      <c r="R118" s="331"/>
      <c r="S118" s="124" t="str">
        <f t="shared" si="10"/>
        <v/>
      </c>
      <c r="T118" s="331"/>
      <c r="U118" s="124" t="str">
        <f t="shared" si="11"/>
        <v/>
      </c>
      <c r="V118" s="331"/>
      <c r="W118" s="124" t="str">
        <f t="shared" si="12"/>
        <v/>
      </c>
      <c r="X118" s="174" t="str">
        <f t="shared" si="13"/>
        <v/>
      </c>
      <c r="Y118" s="92"/>
      <c r="Z118" s="92"/>
      <c r="AA118" s="92"/>
    </row>
    <row r="119" spans="1:27" ht="15" customHeight="1">
      <c r="A119" s="10">
        <v>103</v>
      </c>
      <c r="B119" s="323"/>
      <c r="C119" s="324"/>
      <c r="D119" s="325"/>
      <c r="E119" s="326"/>
      <c r="F119" s="327"/>
      <c r="G119" s="328"/>
      <c r="H119" s="329"/>
      <c r="I119" s="353" t="s">
        <v>79</v>
      </c>
      <c r="J119" s="329"/>
      <c r="K119" s="329"/>
      <c r="L119" s="331"/>
      <c r="M119" s="124" t="str">
        <f t="shared" si="7"/>
        <v/>
      </c>
      <c r="N119" s="331"/>
      <c r="O119" s="124" t="str">
        <f t="shared" si="8"/>
        <v/>
      </c>
      <c r="P119" s="331"/>
      <c r="Q119" s="124" t="str">
        <f t="shared" si="9"/>
        <v/>
      </c>
      <c r="R119" s="331"/>
      <c r="S119" s="124" t="str">
        <f t="shared" si="10"/>
        <v/>
      </c>
      <c r="T119" s="331"/>
      <c r="U119" s="124" t="str">
        <f t="shared" si="11"/>
        <v/>
      </c>
      <c r="V119" s="331"/>
      <c r="W119" s="124" t="str">
        <f t="shared" si="12"/>
        <v/>
      </c>
      <c r="X119" s="174" t="str">
        <f t="shared" si="13"/>
        <v/>
      </c>
      <c r="Y119" s="92"/>
      <c r="Z119" s="92"/>
      <c r="AA119" s="92"/>
    </row>
    <row r="120" spans="1:27" ht="15" customHeight="1">
      <c r="A120" s="10">
        <v>104</v>
      </c>
      <c r="B120" s="323"/>
      <c r="C120" s="324"/>
      <c r="D120" s="325"/>
      <c r="E120" s="326"/>
      <c r="F120" s="327"/>
      <c r="G120" s="328"/>
      <c r="H120" s="329"/>
      <c r="I120" s="353" t="s">
        <v>79</v>
      </c>
      <c r="J120" s="329"/>
      <c r="K120" s="329"/>
      <c r="L120" s="331"/>
      <c r="M120" s="124" t="str">
        <f t="shared" si="7"/>
        <v/>
      </c>
      <c r="N120" s="331"/>
      <c r="O120" s="124" t="str">
        <f t="shared" si="8"/>
        <v/>
      </c>
      <c r="P120" s="331"/>
      <c r="Q120" s="124" t="str">
        <f t="shared" si="9"/>
        <v/>
      </c>
      <c r="R120" s="331"/>
      <c r="S120" s="124" t="str">
        <f t="shared" si="10"/>
        <v/>
      </c>
      <c r="T120" s="331"/>
      <c r="U120" s="124" t="str">
        <f t="shared" si="11"/>
        <v/>
      </c>
      <c r="V120" s="331"/>
      <c r="W120" s="124" t="str">
        <f t="shared" si="12"/>
        <v/>
      </c>
      <c r="X120" s="174" t="str">
        <f t="shared" si="13"/>
        <v/>
      </c>
      <c r="Y120" s="92"/>
      <c r="Z120" s="92"/>
      <c r="AA120" s="92"/>
    </row>
    <row r="121" spans="1:27" ht="15" customHeight="1">
      <c r="A121" s="10">
        <v>105</v>
      </c>
      <c r="B121" s="323"/>
      <c r="C121" s="324"/>
      <c r="D121" s="325"/>
      <c r="E121" s="326"/>
      <c r="F121" s="327"/>
      <c r="G121" s="328"/>
      <c r="H121" s="329"/>
      <c r="I121" s="353" t="s">
        <v>79</v>
      </c>
      <c r="J121" s="329"/>
      <c r="K121" s="329"/>
      <c r="L121" s="331"/>
      <c r="M121" s="124" t="str">
        <f t="shared" si="7"/>
        <v/>
      </c>
      <c r="N121" s="331"/>
      <c r="O121" s="124" t="str">
        <f t="shared" si="8"/>
        <v/>
      </c>
      <c r="P121" s="331"/>
      <c r="Q121" s="124" t="str">
        <f t="shared" si="9"/>
        <v/>
      </c>
      <c r="R121" s="331"/>
      <c r="S121" s="124" t="str">
        <f t="shared" si="10"/>
        <v/>
      </c>
      <c r="T121" s="331"/>
      <c r="U121" s="124" t="str">
        <f t="shared" si="11"/>
        <v/>
      </c>
      <c r="V121" s="331"/>
      <c r="W121" s="124" t="str">
        <f t="shared" si="12"/>
        <v/>
      </c>
      <c r="X121" s="174" t="str">
        <f t="shared" si="13"/>
        <v/>
      </c>
      <c r="Y121" s="92"/>
      <c r="Z121" s="92"/>
      <c r="AA121" s="92"/>
    </row>
    <row r="122" spans="1:27" ht="15" customHeight="1">
      <c r="A122" s="10">
        <v>106</v>
      </c>
      <c r="B122" s="323"/>
      <c r="C122" s="324"/>
      <c r="D122" s="325"/>
      <c r="E122" s="326"/>
      <c r="F122" s="327"/>
      <c r="G122" s="328"/>
      <c r="H122" s="329"/>
      <c r="I122" s="353" t="s">
        <v>79</v>
      </c>
      <c r="J122" s="329"/>
      <c r="K122" s="329"/>
      <c r="L122" s="331"/>
      <c r="M122" s="124" t="str">
        <f t="shared" si="7"/>
        <v/>
      </c>
      <c r="N122" s="331"/>
      <c r="O122" s="124" t="str">
        <f t="shared" si="8"/>
        <v/>
      </c>
      <c r="P122" s="331"/>
      <c r="Q122" s="124" t="str">
        <f t="shared" si="9"/>
        <v/>
      </c>
      <c r="R122" s="331"/>
      <c r="S122" s="124" t="str">
        <f t="shared" si="10"/>
        <v/>
      </c>
      <c r="T122" s="331"/>
      <c r="U122" s="124" t="str">
        <f t="shared" si="11"/>
        <v/>
      </c>
      <c r="V122" s="331"/>
      <c r="W122" s="124" t="str">
        <f t="shared" si="12"/>
        <v/>
      </c>
      <c r="X122" s="174" t="str">
        <f t="shared" si="13"/>
        <v/>
      </c>
      <c r="Y122" s="92"/>
      <c r="Z122" s="92"/>
      <c r="AA122" s="92"/>
    </row>
    <row r="123" spans="1:27" ht="15" customHeight="1">
      <c r="A123" s="10">
        <v>107</v>
      </c>
      <c r="B123" s="323"/>
      <c r="C123" s="324"/>
      <c r="D123" s="325"/>
      <c r="E123" s="326"/>
      <c r="F123" s="327"/>
      <c r="G123" s="328"/>
      <c r="H123" s="329"/>
      <c r="I123" s="353" t="s">
        <v>79</v>
      </c>
      <c r="J123" s="329"/>
      <c r="K123" s="329"/>
      <c r="L123" s="331"/>
      <c r="M123" s="124" t="str">
        <f t="shared" si="7"/>
        <v/>
      </c>
      <c r="N123" s="331"/>
      <c r="O123" s="124" t="str">
        <f t="shared" si="8"/>
        <v/>
      </c>
      <c r="P123" s="331"/>
      <c r="Q123" s="124" t="str">
        <f t="shared" si="9"/>
        <v/>
      </c>
      <c r="R123" s="331"/>
      <c r="S123" s="124" t="str">
        <f t="shared" si="10"/>
        <v/>
      </c>
      <c r="T123" s="331"/>
      <c r="U123" s="124" t="str">
        <f t="shared" si="11"/>
        <v/>
      </c>
      <c r="V123" s="331"/>
      <c r="W123" s="124" t="str">
        <f t="shared" si="12"/>
        <v/>
      </c>
      <c r="X123" s="174" t="str">
        <f t="shared" si="13"/>
        <v/>
      </c>
      <c r="Y123" s="92"/>
      <c r="Z123" s="92"/>
      <c r="AA123" s="92"/>
    </row>
    <row r="124" spans="1:27" ht="15" customHeight="1">
      <c r="A124" s="10">
        <v>108</v>
      </c>
      <c r="B124" s="323"/>
      <c r="C124" s="324"/>
      <c r="D124" s="325"/>
      <c r="E124" s="326"/>
      <c r="F124" s="327"/>
      <c r="G124" s="328"/>
      <c r="H124" s="329"/>
      <c r="I124" s="353" t="s">
        <v>79</v>
      </c>
      <c r="J124" s="329"/>
      <c r="K124" s="329"/>
      <c r="L124" s="331"/>
      <c r="M124" s="124" t="str">
        <f t="shared" si="7"/>
        <v/>
      </c>
      <c r="N124" s="331"/>
      <c r="O124" s="124" t="str">
        <f t="shared" si="8"/>
        <v/>
      </c>
      <c r="P124" s="331"/>
      <c r="Q124" s="124" t="str">
        <f t="shared" si="9"/>
        <v/>
      </c>
      <c r="R124" s="331"/>
      <c r="S124" s="124" t="str">
        <f t="shared" si="10"/>
        <v/>
      </c>
      <c r="T124" s="331"/>
      <c r="U124" s="124" t="str">
        <f t="shared" si="11"/>
        <v/>
      </c>
      <c r="V124" s="331"/>
      <c r="W124" s="124" t="str">
        <f t="shared" si="12"/>
        <v/>
      </c>
      <c r="X124" s="174" t="str">
        <f t="shared" si="13"/>
        <v/>
      </c>
      <c r="Y124" s="92"/>
      <c r="Z124" s="92"/>
      <c r="AA124" s="92"/>
    </row>
    <row r="125" spans="1:27" ht="15" customHeight="1">
      <c r="A125" s="10">
        <v>109</v>
      </c>
      <c r="B125" s="323"/>
      <c r="C125" s="324"/>
      <c r="D125" s="325"/>
      <c r="E125" s="326"/>
      <c r="F125" s="327"/>
      <c r="G125" s="328"/>
      <c r="H125" s="329"/>
      <c r="I125" s="353" t="s">
        <v>79</v>
      </c>
      <c r="J125" s="329"/>
      <c r="K125" s="329"/>
      <c r="L125" s="331"/>
      <c r="M125" s="124" t="str">
        <f t="shared" si="7"/>
        <v/>
      </c>
      <c r="N125" s="331"/>
      <c r="O125" s="124" t="str">
        <f t="shared" si="8"/>
        <v/>
      </c>
      <c r="P125" s="331"/>
      <c r="Q125" s="124" t="str">
        <f t="shared" si="9"/>
        <v/>
      </c>
      <c r="R125" s="331"/>
      <c r="S125" s="124" t="str">
        <f t="shared" si="10"/>
        <v/>
      </c>
      <c r="T125" s="331"/>
      <c r="U125" s="124" t="str">
        <f t="shared" si="11"/>
        <v/>
      </c>
      <c r="V125" s="331"/>
      <c r="W125" s="124" t="str">
        <f t="shared" si="12"/>
        <v/>
      </c>
      <c r="X125" s="174" t="str">
        <f t="shared" si="13"/>
        <v/>
      </c>
      <c r="Y125" s="92"/>
      <c r="Z125" s="92"/>
      <c r="AA125" s="92"/>
    </row>
    <row r="126" spans="1:27" ht="15" customHeight="1">
      <c r="A126" s="11">
        <v>110</v>
      </c>
      <c r="B126" s="338"/>
      <c r="C126" s="339"/>
      <c r="D126" s="340"/>
      <c r="E126" s="341"/>
      <c r="F126" s="342"/>
      <c r="G126" s="343"/>
      <c r="H126" s="344"/>
      <c r="I126" s="355" t="s">
        <v>79</v>
      </c>
      <c r="J126" s="344"/>
      <c r="K126" s="344"/>
      <c r="L126" s="345"/>
      <c r="M126" s="125" t="str">
        <f t="shared" si="7"/>
        <v/>
      </c>
      <c r="N126" s="345"/>
      <c r="O126" s="125" t="str">
        <f t="shared" si="8"/>
        <v/>
      </c>
      <c r="P126" s="345"/>
      <c r="Q126" s="125" t="str">
        <f t="shared" si="9"/>
        <v/>
      </c>
      <c r="R126" s="345"/>
      <c r="S126" s="125" t="str">
        <f t="shared" si="10"/>
        <v/>
      </c>
      <c r="T126" s="345"/>
      <c r="U126" s="125" t="str">
        <f t="shared" si="11"/>
        <v/>
      </c>
      <c r="V126" s="345"/>
      <c r="W126" s="125" t="str">
        <f t="shared" si="12"/>
        <v/>
      </c>
      <c r="X126" s="175" t="str">
        <f t="shared" si="13"/>
        <v/>
      </c>
      <c r="Y126" s="92"/>
      <c r="Z126" s="92"/>
      <c r="AA126" s="92"/>
    </row>
    <row r="127" spans="1:27" ht="15" customHeight="1">
      <c r="A127" s="9">
        <v>111</v>
      </c>
      <c r="B127" s="315"/>
      <c r="C127" s="346"/>
      <c r="D127" s="347"/>
      <c r="E127" s="348"/>
      <c r="F127" s="349"/>
      <c r="G127" s="350"/>
      <c r="H127" s="351"/>
      <c r="I127" s="356" t="s">
        <v>79</v>
      </c>
      <c r="J127" s="351"/>
      <c r="K127" s="351"/>
      <c r="L127" s="322"/>
      <c r="M127" s="123" t="str">
        <f t="shared" si="7"/>
        <v/>
      </c>
      <c r="N127" s="322"/>
      <c r="O127" s="123" t="str">
        <f t="shared" si="8"/>
        <v/>
      </c>
      <c r="P127" s="322"/>
      <c r="Q127" s="123" t="str">
        <f t="shared" si="9"/>
        <v/>
      </c>
      <c r="R127" s="322"/>
      <c r="S127" s="123" t="str">
        <f t="shared" si="10"/>
        <v/>
      </c>
      <c r="T127" s="322"/>
      <c r="U127" s="123" t="str">
        <f t="shared" si="11"/>
        <v/>
      </c>
      <c r="V127" s="322"/>
      <c r="W127" s="123" t="str">
        <f t="shared" si="12"/>
        <v/>
      </c>
      <c r="X127" s="173" t="str">
        <f t="shared" si="13"/>
        <v/>
      </c>
      <c r="Y127" s="92"/>
      <c r="Z127" s="92"/>
      <c r="AA127" s="92"/>
    </row>
    <row r="128" spans="1:27" ht="15" customHeight="1">
      <c r="A128" s="10">
        <v>112</v>
      </c>
      <c r="B128" s="323"/>
      <c r="C128" s="324"/>
      <c r="D128" s="325"/>
      <c r="E128" s="326"/>
      <c r="F128" s="327"/>
      <c r="G128" s="328"/>
      <c r="H128" s="329"/>
      <c r="I128" s="353" t="s">
        <v>79</v>
      </c>
      <c r="J128" s="329"/>
      <c r="K128" s="329"/>
      <c r="L128" s="331"/>
      <c r="M128" s="124" t="str">
        <f t="shared" si="7"/>
        <v/>
      </c>
      <c r="N128" s="331"/>
      <c r="O128" s="124" t="str">
        <f t="shared" si="8"/>
        <v/>
      </c>
      <c r="P128" s="331"/>
      <c r="Q128" s="124" t="str">
        <f t="shared" si="9"/>
        <v/>
      </c>
      <c r="R128" s="331"/>
      <c r="S128" s="124" t="str">
        <f t="shared" si="10"/>
        <v/>
      </c>
      <c r="T128" s="331"/>
      <c r="U128" s="124" t="str">
        <f t="shared" si="11"/>
        <v/>
      </c>
      <c r="V128" s="331"/>
      <c r="W128" s="124" t="str">
        <f t="shared" si="12"/>
        <v/>
      </c>
      <c r="X128" s="174" t="str">
        <f t="shared" si="13"/>
        <v/>
      </c>
      <c r="Y128" s="92"/>
      <c r="Z128" s="92"/>
      <c r="AA128" s="92"/>
    </row>
    <row r="129" spans="1:27" ht="15" customHeight="1">
      <c r="A129" s="10">
        <v>113</v>
      </c>
      <c r="B129" s="323"/>
      <c r="C129" s="324"/>
      <c r="D129" s="325"/>
      <c r="E129" s="326"/>
      <c r="F129" s="327"/>
      <c r="G129" s="328"/>
      <c r="H129" s="329"/>
      <c r="I129" s="353" t="s">
        <v>79</v>
      </c>
      <c r="J129" s="329"/>
      <c r="K129" s="329"/>
      <c r="L129" s="331"/>
      <c r="M129" s="124" t="str">
        <f t="shared" si="7"/>
        <v/>
      </c>
      <c r="N129" s="331"/>
      <c r="O129" s="124" t="str">
        <f t="shared" si="8"/>
        <v/>
      </c>
      <c r="P129" s="331"/>
      <c r="Q129" s="124" t="str">
        <f t="shared" si="9"/>
        <v/>
      </c>
      <c r="R129" s="331"/>
      <c r="S129" s="124" t="str">
        <f t="shared" si="10"/>
        <v/>
      </c>
      <c r="T129" s="331"/>
      <c r="U129" s="124" t="str">
        <f t="shared" si="11"/>
        <v/>
      </c>
      <c r="V129" s="331"/>
      <c r="W129" s="124" t="str">
        <f t="shared" si="12"/>
        <v/>
      </c>
      <c r="X129" s="174" t="str">
        <f t="shared" si="13"/>
        <v/>
      </c>
      <c r="Y129" s="92"/>
      <c r="Z129" s="92"/>
      <c r="AA129" s="92"/>
    </row>
    <row r="130" spans="1:27" ht="15" customHeight="1">
      <c r="A130" s="10">
        <v>114</v>
      </c>
      <c r="B130" s="323"/>
      <c r="C130" s="324"/>
      <c r="D130" s="325"/>
      <c r="E130" s="326"/>
      <c r="F130" s="327"/>
      <c r="G130" s="328"/>
      <c r="H130" s="329"/>
      <c r="I130" s="353" t="s">
        <v>79</v>
      </c>
      <c r="J130" s="329"/>
      <c r="K130" s="329"/>
      <c r="L130" s="331"/>
      <c r="M130" s="124" t="str">
        <f t="shared" si="7"/>
        <v/>
      </c>
      <c r="N130" s="331"/>
      <c r="O130" s="124" t="str">
        <f t="shared" si="8"/>
        <v/>
      </c>
      <c r="P130" s="331"/>
      <c r="Q130" s="124" t="str">
        <f t="shared" si="9"/>
        <v/>
      </c>
      <c r="R130" s="331"/>
      <c r="S130" s="124" t="str">
        <f t="shared" si="10"/>
        <v/>
      </c>
      <c r="T130" s="331"/>
      <c r="U130" s="124" t="str">
        <f t="shared" si="11"/>
        <v/>
      </c>
      <c r="V130" s="331"/>
      <c r="W130" s="124" t="str">
        <f t="shared" si="12"/>
        <v/>
      </c>
      <c r="X130" s="174" t="str">
        <f t="shared" si="13"/>
        <v/>
      </c>
      <c r="Y130" s="92"/>
      <c r="Z130" s="92"/>
      <c r="AA130" s="92"/>
    </row>
    <row r="131" spans="1:27" ht="15" customHeight="1">
      <c r="A131" s="10">
        <v>115</v>
      </c>
      <c r="B131" s="323"/>
      <c r="C131" s="324"/>
      <c r="D131" s="325"/>
      <c r="E131" s="326"/>
      <c r="F131" s="327"/>
      <c r="G131" s="328"/>
      <c r="H131" s="329"/>
      <c r="I131" s="353" t="s">
        <v>79</v>
      </c>
      <c r="J131" s="329"/>
      <c r="K131" s="329"/>
      <c r="L131" s="331"/>
      <c r="M131" s="124" t="str">
        <f t="shared" si="7"/>
        <v/>
      </c>
      <c r="N131" s="331"/>
      <c r="O131" s="124" t="str">
        <f t="shared" si="8"/>
        <v/>
      </c>
      <c r="P131" s="331"/>
      <c r="Q131" s="124" t="str">
        <f t="shared" si="9"/>
        <v/>
      </c>
      <c r="R131" s="331"/>
      <c r="S131" s="124" t="str">
        <f t="shared" si="10"/>
        <v/>
      </c>
      <c r="T131" s="331"/>
      <c r="U131" s="124" t="str">
        <f t="shared" si="11"/>
        <v/>
      </c>
      <c r="V131" s="331"/>
      <c r="W131" s="124" t="str">
        <f t="shared" si="12"/>
        <v/>
      </c>
      <c r="X131" s="174" t="str">
        <f t="shared" si="13"/>
        <v/>
      </c>
      <c r="Y131" s="92"/>
      <c r="Z131" s="92"/>
      <c r="AA131" s="92"/>
    </row>
    <row r="132" spans="1:27" ht="15" customHeight="1">
      <c r="A132" s="10">
        <v>116</v>
      </c>
      <c r="B132" s="323"/>
      <c r="C132" s="324"/>
      <c r="D132" s="325"/>
      <c r="E132" s="326"/>
      <c r="F132" s="327"/>
      <c r="G132" s="328"/>
      <c r="H132" s="329"/>
      <c r="I132" s="353" t="s">
        <v>79</v>
      </c>
      <c r="J132" s="329"/>
      <c r="K132" s="329"/>
      <c r="L132" s="331"/>
      <c r="M132" s="124" t="str">
        <f t="shared" si="7"/>
        <v/>
      </c>
      <c r="N132" s="331"/>
      <c r="O132" s="124" t="str">
        <f t="shared" si="8"/>
        <v/>
      </c>
      <c r="P132" s="331"/>
      <c r="Q132" s="124" t="str">
        <f t="shared" si="9"/>
        <v/>
      </c>
      <c r="R132" s="331"/>
      <c r="S132" s="124" t="str">
        <f t="shared" si="10"/>
        <v/>
      </c>
      <c r="T132" s="331"/>
      <c r="U132" s="124" t="str">
        <f t="shared" si="11"/>
        <v/>
      </c>
      <c r="V132" s="331"/>
      <c r="W132" s="124" t="str">
        <f t="shared" si="12"/>
        <v/>
      </c>
      <c r="X132" s="174" t="str">
        <f t="shared" si="13"/>
        <v/>
      </c>
      <c r="Y132" s="92"/>
      <c r="Z132" s="92"/>
      <c r="AA132" s="92"/>
    </row>
    <row r="133" spans="1:27" ht="15" customHeight="1">
      <c r="A133" s="10">
        <v>117</v>
      </c>
      <c r="B133" s="323"/>
      <c r="C133" s="324"/>
      <c r="D133" s="325"/>
      <c r="E133" s="326"/>
      <c r="F133" s="327"/>
      <c r="G133" s="328"/>
      <c r="H133" s="329"/>
      <c r="I133" s="353" t="s">
        <v>79</v>
      </c>
      <c r="J133" s="329"/>
      <c r="K133" s="329"/>
      <c r="L133" s="331"/>
      <c r="M133" s="124" t="str">
        <f t="shared" si="7"/>
        <v/>
      </c>
      <c r="N133" s="331"/>
      <c r="O133" s="124" t="str">
        <f t="shared" si="8"/>
        <v/>
      </c>
      <c r="P133" s="331"/>
      <c r="Q133" s="124" t="str">
        <f t="shared" si="9"/>
        <v/>
      </c>
      <c r="R133" s="331"/>
      <c r="S133" s="124" t="str">
        <f t="shared" si="10"/>
        <v/>
      </c>
      <c r="T133" s="331"/>
      <c r="U133" s="124" t="str">
        <f t="shared" si="11"/>
        <v/>
      </c>
      <c r="V133" s="331"/>
      <c r="W133" s="124" t="str">
        <f t="shared" si="12"/>
        <v/>
      </c>
      <c r="X133" s="174" t="str">
        <f t="shared" si="13"/>
        <v/>
      </c>
      <c r="Y133" s="92"/>
      <c r="Z133" s="92"/>
      <c r="AA133" s="92"/>
    </row>
    <row r="134" spans="1:27" ht="15" customHeight="1">
      <c r="A134" s="10">
        <v>118</v>
      </c>
      <c r="B134" s="323"/>
      <c r="C134" s="324"/>
      <c r="D134" s="325"/>
      <c r="E134" s="326"/>
      <c r="F134" s="327"/>
      <c r="G134" s="328"/>
      <c r="H134" s="329"/>
      <c r="I134" s="353" t="s">
        <v>79</v>
      </c>
      <c r="J134" s="329"/>
      <c r="K134" s="329"/>
      <c r="L134" s="331"/>
      <c r="M134" s="124" t="str">
        <f t="shared" si="7"/>
        <v/>
      </c>
      <c r="N134" s="331"/>
      <c r="O134" s="124" t="str">
        <f t="shared" si="8"/>
        <v/>
      </c>
      <c r="P134" s="331"/>
      <c r="Q134" s="124" t="str">
        <f t="shared" si="9"/>
        <v/>
      </c>
      <c r="R134" s="331"/>
      <c r="S134" s="124" t="str">
        <f t="shared" si="10"/>
        <v/>
      </c>
      <c r="T134" s="331"/>
      <c r="U134" s="124" t="str">
        <f t="shared" si="11"/>
        <v/>
      </c>
      <c r="V134" s="331"/>
      <c r="W134" s="124" t="str">
        <f t="shared" si="12"/>
        <v/>
      </c>
      <c r="X134" s="174" t="str">
        <f t="shared" si="13"/>
        <v/>
      </c>
      <c r="Y134" s="92"/>
      <c r="Z134" s="92"/>
      <c r="AA134" s="92"/>
    </row>
    <row r="135" spans="1:27" ht="15" customHeight="1">
      <c r="A135" s="10">
        <v>119</v>
      </c>
      <c r="B135" s="323"/>
      <c r="C135" s="324"/>
      <c r="D135" s="325"/>
      <c r="E135" s="326"/>
      <c r="F135" s="327"/>
      <c r="G135" s="328"/>
      <c r="H135" s="329"/>
      <c r="I135" s="353" t="s">
        <v>79</v>
      </c>
      <c r="J135" s="329"/>
      <c r="K135" s="329"/>
      <c r="L135" s="331"/>
      <c r="M135" s="124" t="str">
        <f t="shared" si="7"/>
        <v/>
      </c>
      <c r="N135" s="331"/>
      <c r="O135" s="124" t="str">
        <f t="shared" si="8"/>
        <v/>
      </c>
      <c r="P135" s="331"/>
      <c r="Q135" s="124" t="str">
        <f t="shared" si="9"/>
        <v/>
      </c>
      <c r="R135" s="331"/>
      <c r="S135" s="124" t="str">
        <f t="shared" si="10"/>
        <v/>
      </c>
      <c r="T135" s="331"/>
      <c r="U135" s="124" t="str">
        <f t="shared" si="11"/>
        <v/>
      </c>
      <c r="V135" s="331"/>
      <c r="W135" s="124" t="str">
        <f t="shared" si="12"/>
        <v/>
      </c>
      <c r="X135" s="174" t="str">
        <f t="shared" si="13"/>
        <v/>
      </c>
      <c r="Y135" s="92"/>
      <c r="Z135" s="92"/>
      <c r="AA135" s="92"/>
    </row>
    <row r="136" spans="1:27" ht="15" customHeight="1">
      <c r="A136" s="11">
        <v>120</v>
      </c>
      <c r="B136" s="338"/>
      <c r="C136" s="339"/>
      <c r="D136" s="340"/>
      <c r="E136" s="341"/>
      <c r="F136" s="342"/>
      <c r="G136" s="343"/>
      <c r="H136" s="344"/>
      <c r="I136" s="355" t="s">
        <v>79</v>
      </c>
      <c r="J136" s="344"/>
      <c r="K136" s="344"/>
      <c r="L136" s="345"/>
      <c r="M136" s="125" t="str">
        <f t="shared" si="7"/>
        <v/>
      </c>
      <c r="N136" s="345"/>
      <c r="O136" s="125" t="str">
        <f t="shared" si="8"/>
        <v/>
      </c>
      <c r="P136" s="345"/>
      <c r="Q136" s="125" t="str">
        <f t="shared" si="9"/>
        <v/>
      </c>
      <c r="R136" s="345"/>
      <c r="S136" s="125" t="str">
        <f t="shared" si="10"/>
        <v/>
      </c>
      <c r="T136" s="345"/>
      <c r="U136" s="125" t="str">
        <f t="shared" si="11"/>
        <v/>
      </c>
      <c r="V136" s="345"/>
      <c r="W136" s="125" t="str">
        <f t="shared" si="12"/>
        <v/>
      </c>
      <c r="X136" s="175" t="str">
        <f t="shared" si="13"/>
        <v/>
      </c>
      <c r="Y136" s="92"/>
      <c r="Z136" s="92"/>
      <c r="AA136" s="92"/>
    </row>
    <row r="137" spans="1:27" ht="15" customHeight="1">
      <c r="A137" s="9">
        <v>121</v>
      </c>
      <c r="B137" s="315"/>
      <c r="C137" s="346"/>
      <c r="D137" s="347"/>
      <c r="E137" s="348"/>
      <c r="F137" s="349"/>
      <c r="G137" s="350"/>
      <c r="H137" s="351"/>
      <c r="I137" s="356" t="s">
        <v>79</v>
      </c>
      <c r="J137" s="351"/>
      <c r="K137" s="351"/>
      <c r="L137" s="322"/>
      <c r="M137" s="123" t="str">
        <f t="shared" si="7"/>
        <v/>
      </c>
      <c r="N137" s="322"/>
      <c r="O137" s="123" t="str">
        <f t="shared" si="8"/>
        <v/>
      </c>
      <c r="P137" s="322"/>
      <c r="Q137" s="123" t="str">
        <f t="shared" si="9"/>
        <v/>
      </c>
      <c r="R137" s="322"/>
      <c r="S137" s="123" t="str">
        <f t="shared" si="10"/>
        <v/>
      </c>
      <c r="T137" s="322"/>
      <c r="U137" s="123" t="str">
        <f t="shared" si="11"/>
        <v/>
      </c>
      <c r="V137" s="322"/>
      <c r="W137" s="123" t="str">
        <f t="shared" si="12"/>
        <v/>
      </c>
      <c r="X137" s="173" t="str">
        <f t="shared" si="13"/>
        <v/>
      </c>
      <c r="Y137" s="92"/>
      <c r="Z137" s="92"/>
      <c r="AA137" s="92"/>
    </row>
    <row r="138" spans="1:27" ht="15" customHeight="1">
      <c r="A138" s="10">
        <v>122</v>
      </c>
      <c r="B138" s="323"/>
      <c r="C138" s="324"/>
      <c r="D138" s="325"/>
      <c r="E138" s="326"/>
      <c r="F138" s="327"/>
      <c r="G138" s="328"/>
      <c r="H138" s="329"/>
      <c r="I138" s="353" t="s">
        <v>79</v>
      </c>
      <c r="J138" s="329"/>
      <c r="K138" s="329"/>
      <c r="L138" s="331"/>
      <c r="M138" s="124" t="str">
        <f t="shared" si="7"/>
        <v/>
      </c>
      <c r="N138" s="331"/>
      <c r="O138" s="124" t="str">
        <f t="shared" si="8"/>
        <v/>
      </c>
      <c r="P138" s="331"/>
      <c r="Q138" s="124" t="str">
        <f t="shared" si="9"/>
        <v/>
      </c>
      <c r="R138" s="331"/>
      <c r="S138" s="124" t="str">
        <f t="shared" si="10"/>
        <v/>
      </c>
      <c r="T138" s="331"/>
      <c r="U138" s="124" t="str">
        <f t="shared" si="11"/>
        <v/>
      </c>
      <c r="V138" s="331"/>
      <c r="W138" s="124" t="str">
        <f t="shared" si="12"/>
        <v/>
      </c>
      <c r="X138" s="174" t="str">
        <f t="shared" si="13"/>
        <v/>
      </c>
      <c r="Y138" s="92"/>
      <c r="Z138" s="92"/>
      <c r="AA138" s="92"/>
    </row>
    <row r="139" spans="1:27" ht="15" customHeight="1">
      <c r="A139" s="10">
        <v>123</v>
      </c>
      <c r="B139" s="323"/>
      <c r="C139" s="324"/>
      <c r="D139" s="325"/>
      <c r="E139" s="326"/>
      <c r="F139" s="327"/>
      <c r="G139" s="328"/>
      <c r="H139" s="329"/>
      <c r="I139" s="353" t="s">
        <v>79</v>
      </c>
      <c r="J139" s="329"/>
      <c r="K139" s="329"/>
      <c r="L139" s="331"/>
      <c r="M139" s="124" t="str">
        <f t="shared" si="7"/>
        <v/>
      </c>
      <c r="N139" s="331"/>
      <c r="O139" s="124" t="str">
        <f t="shared" si="8"/>
        <v/>
      </c>
      <c r="P139" s="331"/>
      <c r="Q139" s="124" t="str">
        <f t="shared" si="9"/>
        <v/>
      </c>
      <c r="R139" s="331"/>
      <c r="S139" s="124" t="str">
        <f t="shared" si="10"/>
        <v/>
      </c>
      <c r="T139" s="331"/>
      <c r="U139" s="124" t="str">
        <f t="shared" si="11"/>
        <v/>
      </c>
      <c r="V139" s="331"/>
      <c r="W139" s="124" t="str">
        <f t="shared" si="12"/>
        <v/>
      </c>
      <c r="X139" s="174" t="str">
        <f t="shared" si="13"/>
        <v/>
      </c>
      <c r="Y139" s="92"/>
      <c r="Z139" s="92"/>
      <c r="AA139" s="92"/>
    </row>
    <row r="140" spans="1:27" ht="15" customHeight="1">
      <c r="A140" s="10">
        <v>124</v>
      </c>
      <c r="B140" s="323"/>
      <c r="C140" s="324"/>
      <c r="D140" s="325"/>
      <c r="E140" s="326"/>
      <c r="F140" s="327"/>
      <c r="G140" s="328"/>
      <c r="H140" s="329"/>
      <c r="I140" s="353" t="s">
        <v>79</v>
      </c>
      <c r="J140" s="329"/>
      <c r="K140" s="329"/>
      <c r="L140" s="331"/>
      <c r="M140" s="124" t="str">
        <f t="shared" si="7"/>
        <v/>
      </c>
      <c r="N140" s="331"/>
      <c r="O140" s="124" t="str">
        <f t="shared" si="8"/>
        <v/>
      </c>
      <c r="P140" s="331"/>
      <c r="Q140" s="124" t="str">
        <f t="shared" si="9"/>
        <v/>
      </c>
      <c r="R140" s="331"/>
      <c r="S140" s="124" t="str">
        <f t="shared" si="10"/>
        <v/>
      </c>
      <c r="T140" s="331"/>
      <c r="U140" s="124" t="str">
        <f t="shared" si="11"/>
        <v/>
      </c>
      <c r="V140" s="331"/>
      <c r="W140" s="124" t="str">
        <f t="shared" si="12"/>
        <v/>
      </c>
      <c r="X140" s="174" t="str">
        <f t="shared" si="13"/>
        <v/>
      </c>
      <c r="Y140" s="92"/>
      <c r="Z140" s="92"/>
      <c r="AA140" s="92"/>
    </row>
    <row r="141" spans="1:27" ht="15" customHeight="1">
      <c r="A141" s="10">
        <v>125</v>
      </c>
      <c r="B141" s="323"/>
      <c r="C141" s="324"/>
      <c r="D141" s="325"/>
      <c r="E141" s="326"/>
      <c r="F141" s="327"/>
      <c r="G141" s="328"/>
      <c r="H141" s="329"/>
      <c r="I141" s="353" t="s">
        <v>79</v>
      </c>
      <c r="J141" s="329"/>
      <c r="K141" s="329"/>
      <c r="L141" s="331"/>
      <c r="M141" s="124" t="str">
        <f t="shared" si="7"/>
        <v/>
      </c>
      <c r="N141" s="331"/>
      <c r="O141" s="124" t="str">
        <f t="shared" si="8"/>
        <v/>
      </c>
      <c r="P141" s="331"/>
      <c r="Q141" s="124" t="str">
        <f t="shared" si="9"/>
        <v/>
      </c>
      <c r="R141" s="331"/>
      <c r="S141" s="124" t="str">
        <f t="shared" si="10"/>
        <v/>
      </c>
      <c r="T141" s="331"/>
      <c r="U141" s="124" t="str">
        <f t="shared" si="11"/>
        <v/>
      </c>
      <c r="V141" s="331"/>
      <c r="W141" s="124" t="str">
        <f t="shared" si="12"/>
        <v/>
      </c>
      <c r="X141" s="174" t="str">
        <f t="shared" si="13"/>
        <v/>
      </c>
      <c r="Y141" s="92"/>
      <c r="Z141" s="92"/>
      <c r="AA141" s="92"/>
    </row>
    <row r="142" spans="1:27" ht="15" customHeight="1">
      <c r="A142" s="10">
        <v>126</v>
      </c>
      <c r="B142" s="323"/>
      <c r="C142" s="324"/>
      <c r="D142" s="325"/>
      <c r="E142" s="326"/>
      <c r="F142" s="327"/>
      <c r="G142" s="328"/>
      <c r="H142" s="329"/>
      <c r="I142" s="353" t="s">
        <v>79</v>
      </c>
      <c r="J142" s="329"/>
      <c r="K142" s="329"/>
      <c r="L142" s="331"/>
      <c r="M142" s="124" t="str">
        <f t="shared" si="7"/>
        <v/>
      </c>
      <c r="N142" s="331"/>
      <c r="O142" s="124" t="str">
        <f t="shared" si="8"/>
        <v/>
      </c>
      <c r="P142" s="331"/>
      <c r="Q142" s="124" t="str">
        <f t="shared" si="9"/>
        <v/>
      </c>
      <c r="R142" s="331"/>
      <c r="S142" s="124" t="str">
        <f t="shared" si="10"/>
        <v/>
      </c>
      <c r="T142" s="331"/>
      <c r="U142" s="124" t="str">
        <f t="shared" si="11"/>
        <v/>
      </c>
      <c r="V142" s="331"/>
      <c r="W142" s="124" t="str">
        <f t="shared" si="12"/>
        <v/>
      </c>
      <c r="X142" s="174" t="str">
        <f t="shared" si="13"/>
        <v/>
      </c>
      <c r="Y142" s="92"/>
      <c r="Z142" s="92"/>
      <c r="AA142" s="92"/>
    </row>
    <row r="143" spans="1:27" ht="15" customHeight="1">
      <c r="A143" s="10">
        <v>127</v>
      </c>
      <c r="B143" s="323"/>
      <c r="C143" s="324"/>
      <c r="D143" s="325"/>
      <c r="E143" s="326"/>
      <c r="F143" s="327"/>
      <c r="G143" s="328"/>
      <c r="H143" s="329"/>
      <c r="I143" s="353" t="s">
        <v>79</v>
      </c>
      <c r="J143" s="329"/>
      <c r="K143" s="329"/>
      <c r="L143" s="331"/>
      <c r="M143" s="124" t="str">
        <f t="shared" si="7"/>
        <v/>
      </c>
      <c r="N143" s="331"/>
      <c r="O143" s="124" t="str">
        <f t="shared" si="8"/>
        <v/>
      </c>
      <c r="P143" s="331"/>
      <c r="Q143" s="124" t="str">
        <f t="shared" si="9"/>
        <v/>
      </c>
      <c r="R143" s="331"/>
      <c r="S143" s="124" t="str">
        <f t="shared" si="10"/>
        <v/>
      </c>
      <c r="T143" s="331"/>
      <c r="U143" s="124" t="str">
        <f t="shared" si="11"/>
        <v/>
      </c>
      <c r="V143" s="331"/>
      <c r="W143" s="124" t="str">
        <f t="shared" si="12"/>
        <v/>
      </c>
      <c r="X143" s="174" t="str">
        <f t="shared" si="13"/>
        <v/>
      </c>
      <c r="Y143" s="92"/>
      <c r="Z143" s="92"/>
      <c r="AA143" s="92"/>
    </row>
    <row r="144" spans="1:27" ht="15" customHeight="1">
      <c r="A144" s="10">
        <v>128</v>
      </c>
      <c r="B144" s="323"/>
      <c r="C144" s="324"/>
      <c r="D144" s="325"/>
      <c r="E144" s="326"/>
      <c r="F144" s="327"/>
      <c r="G144" s="328"/>
      <c r="H144" s="329"/>
      <c r="I144" s="353" t="s">
        <v>79</v>
      </c>
      <c r="J144" s="329"/>
      <c r="K144" s="329"/>
      <c r="L144" s="331"/>
      <c r="M144" s="124" t="str">
        <f t="shared" si="7"/>
        <v/>
      </c>
      <c r="N144" s="331"/>
      <c r="O144" s="124" t="str">
        <f t="shared" si="8"/>
        <v/>
      </c>
      <c r="P144" s="331"/>
      <c r="Q144" s="124" t="str">
        <f t="shared" si="9"/>
        <v/>
      </c>
      <c r="R144" s="331"/>
      <c r="S144" s="124" t="str">
        <f t="shared" si="10"/>
        <v/>
      </c>
      <c r="T144" s="331"/>
      <c r="U144" s="124" t="str">
        <f t="shared" si="11"/>
        <v/>
      </c>
      <c r="V144" s="331"/>
      <c r="W144" s="124" t="str">
        <f t="shared" si="12"/>
        <v/>
      </c>
      <c r="X144" s="174" t="str">
        <f t="shared" si="13"/>
        <v/>
      </c>
      <c r="Y144" s="92"/>
      <c r="Z144" s="92"/>
      <c r="AA144" s="92"/>
    </row>
    <row r="145" spans="1:27" ht="15" customHeight="1">
      <c r="A145" s="10">
        <v>129</v>
      </c>
      <c r="B145" s="323"/>
      <c r="C145" s="324"/>
      <c r="D145" s="325"/>
      <c r="E145" s="326"/>
      <c r="F145" s="327"/>
      <c r="G145" s="328"/>
      <c r="H145" s="329"/>
      <c r="I145" s="353" t="s">
        <v>79</v>
      </c>
      <c r="J145" s="329"/>
      <c r="K145" s="329"/>
      <c r="L145" s="331"/>
      <c r="M145" s="124" t="str">
        <f t="shared" ref="M145:M166" si="14">IF(L145="","",IF(L145&gt;=100,"○","×"))</f>
        <v/>
      </c>
      <c r="N145" s="331"/>
      <c r="O145" s="124" t="str">
        <f t="shared" ref="O145:O166" si="15">IF(N145="","",IF(N145&gt;=100,"○","×"))</f>
        <v/>
      </c>
      <c r="P145" s="331"/>
      <c r="Q145" s="124" t="str">
        <f t="shared" ref="Q145:Q166" si="16">IF(P145="","",IF(P145&gt;=100,"○","×"))</f>
        <v/>
      </c>
      <c r="R145" s="331"/>
      <c r="S145" s="124" t="str">
        <f t="shared" ref="S145:S166" si="17">IF(R145="","",IF(R145&gt;=100,"○","×"))</f>
        <v/>
      </c>
      <c r="T145" s="331"/>
      <c r="U145" s="124" t="str">
        <f t="shared" ref="U145:U166" si="18">IF(T145="","",IF(T145&gt;=100,"○","×"))</f>
        <v/>
      </c>
      <c r="V145" s="331"/>
      <c r="W145" s="124" t="str">
        <f t="shared" ref="W145:W166" si="19">IF(V145="","",IF(V145&gt;=100,"○","×"))</f>
        <v/>
      </c>
      <c r="X145" s="174" t="str">
        <f t="shared" si="13"/>
        <v/>
      </c>
      <c r="Y145" s="92"/>
      <c r="Z145" s="92"/>
      <c r="AA145" s="92"/>
    </row>
    <row r="146" spans="1:27" ht="15" customHeight="1">
      <c r="A146" s="11">
        <v>130</v>
      </c>
      <c r="B146" s="338"/>
      <c r="C146" s="339"/>
      <c r="D146" s="340"/>
      <c r="E146" s="341"/>
      <c r="F146" s="342"/>
      <c r="G146" s="343"/>
      <c r="H146" s="344"/>
      <c r="I146" s="355" t="s">
        <v>79</v>
      </c>
      <c r="J146" s="344"/>
      <c r="K146" s="344"/>
      <c r="L146" s="345"/>
      <c r="M146" s="125" t="str">
        <f t="shared" si="14"/>
        <v/>
      </c>
      <c r="N146" s="345"/>
      <c r="O146" s="125" t="str">
        <f t="shared" si="15"/>
        <v/>
      </c>
      <c r="P146" s="345"/>
      <c r="Q146" s="125" t="str">
        <f t="shared" si="16"/>
        <v/>
      </c>
      <c r="R146" s="345"/>
      <c r="S146" s="125" t="str">
        <f t="shared" si="17"/>
        <v/>
      </c>
      <c r="T146" s="345"/>
      <c r="U146" s="125" t="str">
        <f t="shared" si="18"/>
        <v/>
      </c>
      <c r="V146" s="345"/>
      <c r="W146" s="125" t="str">
        <f t="shared" si="19"/>
        <v/>
      </c>
      <c r="X146" s="175" t="str">
        <f t="shared" ref="X146:X176" si="20">IF(OR(L146&lt;&gt;"",N146&lt;&gt;"",P146&lt;&gt;"",R146&lt;&gt;"",T146&lt;&gt;""),SUM(L146,N146,P146,R146,T146,V146),"")</f>
        <v/>
      </c>
      <c r="Y146" s="92"/>
      <c r="Z146" s="92"/>
      <c r="AA146" s="92"/>
    </row>
    <row r="147" spans="1:27" ht="15" customHeight="1">
      <c r="A147" s="9">
        <v>131</v>
      </c>
      <c r="B147" s="315"/>
      <c r="C147" s="346"/>
      <c r="D147" s="347"/>
      <c r="E147" s="348"/>
      <c r="F147" s="349"/>
      <c r="G147" s="350"/>
      <c r="H147" s="351"/>
      <c r="I147" s="356" t="s">
        <v>79</v>
      </c>
      <c r="J147" s="351"/>
      <c r="K147" s="351"/>
      <c r="L147" s="322"/>
      <c r="M147" s="123" t="str">
        <f t="shared" si="14"/>
        <v/>
      </c>
      <c r="N147" s="322"/>
      <c r="O147" s="123" t="str">
        <f t="shared" si="15"/>
        <v/>
      </c>
      <c r="P147" s="322"/>
      <c r="Q147" s="123" t="str">
        <f t="shared" si="16"/>
        <v/>
      </c>
      <c r="R147" s="322"/>
      <c r="S147" s="123" t="str">
        <f t="shared" si="17"/>
        <v/>
      </c>
      <c r="T147" s="322"/>
      <c r="U147" s="123" t="str">
        <f t="shared" si="18"/>
        <v/>
      </c>
      <c r="V147" s="322"/>
      <c r="W147" s="123" t="str">
        <f t="shared" si="19"/>
        <v/>
      </c>
      <c r="X147" s="173" t="str">
        <f t="shared" si="20"/>
        <v/>
      </c>
      <c r="Y147" s="92"/>
      <c r="Z147" s="92"/>
      <c r="AA147" s="92"/>
    </row>
    <row r="148" spans="1:27" ht="15" customHeight="1">
      <c r="A148" s="10">
        <v>132</v>
      </c>
      <c r="B148" s="323"/>
      <c r="C148" s="324"/>
      <c r="D148" s="325"/>
      <c r="E148" s="326"/>
      <c r="F148" s="327"/>
      <c r="G148" s="328"/>
      <c r="H148" s="329"/>
      <c r="I148" s="353" t="s">
        <v>79</v>
      </c>
      <c r="J148" s="329"/>
      <c r="K148" s="329"/>
      <c r="L148" s="331"/>
      <c r="M148" s="124" t="str">
        <f t="shared" si="14"/>
        <v/>
      </c>
      <c r="N148" s="331"/>
      <c r="O148" s="124" t="str">
        <f t="shared" si="15"/>
        <v/>
      </c>
      <c r="P148" s="331"/>
      <c r="Q148" s="124" t="str">
        <f t="shared" si="16"/>
        <v/>
      </c>
      <c r="R148" s="331"/>
      <c r="S148" s="124" t="str">
        <f t="shared" si="17"/>
        <v/>
      </c>
      <c r="T148" s="331"/>
      <c r="U148" s="124" t="str">
        <f t="shared" si="18"/>
        <v/>
      </c>
      <c r="V148" s="331"/>
      <c r="W148" s="124" t="str">
        <f t="shared" si="19"/>
        <v/>
      </c>
      <c r="X148" s="174" t="str">
        <f t="shared" si="20"/>
        <v/>
      </c>
      <c r="Y148" s="92"/>
      <c r="Z148" s="92"/>
      <c r="AA148" s="92"/>
    </row>
    <row r="149" spans="1:27" ht="15" customHeight="1">
      <c r="A149" s="10">
        <v>133</v>
      </c>
      <c r="B149" s="323"/>
      <c r="C149" s="324"/>
      <c r="D149" s="325"/>
      <c r="E149" s="326"/>
      <c r="F149" s="327"/>
      <c r="G149" s="328"/>
      <c r="H149" s="329"/>
      <c r="I149" s="353" t="s">
        <v>79</v>
      </c>
      <c r="J149" s="329"/>
      <c r="K149" s="329"/>
      <c r="L149" s="331"/>
      <c r="M149" s="124" t="str">
        <f t="shared" si="14"/>
        <v/>
      </c>
      <c r="N149" s="331"/>
      <c r="O149" s="124" t="str">
        <f t="shared" si="15"/>
        <v/>
      </c>
      <c r="P149" s="331"/>
      <c r="Q149" s="124" t="str">
        <f t="shared" si="16"/>
        <v/>
      </c>
      <c r="R149" s="331"/>
      <c r="S149" s="124" t="str">
        <f t="shared" si="17"/>
        <v/>
      </c>
      <c r="T149" s="331"/>
      <c r="U149" s="124" t="str">
        <f t="shared" si="18"/>
        <v/>
      </c>
      <c r="V149" s="331"/>
      <c r="W149" s="124" t="str">
        <f t="shared" si="19"/>
        <v/>
      </c>
      <c r="X149" s="174" t="str">
        <f t="shared" si="20"/>
        <v/>
      </c>
      <c r="Y149" s="92"/>
      <c r="Z149" s="92"/>
      <c r="AA149" s="92"/>
    </row>
    <row r="150" spans="1:27" ht="15" customHeight="1">
      <c r="A150" s="10">
        <v>134</v>
      </c>
      <c r="B150" s="323"/>
      <c r="C150" s="324"/>
      <c r="D150" s="325"/>
      <c r="E150" s="326"/>
      <c r="F150" s="327"/>
      <c r="G150" s="328"/>
      <c r="H150" s="329"/>
      <c r="I150" s="353" t="s">
        <v>79</v>
      </c>
      <c r="J150" s="329"/>
      <c r="K150" s="329"/>
      <c r="L150" s="331"/>
      <c r="M150" s="124" t="str">
        <f t="shared" si="14"/>
        <v/>
      </c>
      <c r="N150" s="331"/>
      <c r="O150" s="124" t="str">
        <f t="shared" si="15"/>
        <v/>
      </c>
      <c r="P150" s="331"/>
      <c r="Q150" s="124" t="str">
        <f t="shared" si="16"/>
        <v/>
      </c>
      <c r="R150" s="331"/>
      <c r="S150" s="124" t="str">
        <f t="shared" si="17"/>
        <v/>
      </c>
      <c r="T150" s="331"/>
      <c r="U150" s="124" t="str">
        <f t="shared" si="18"/>
        <v/>
      </c>
      <c r="V150" s="331"/>
      <c r="W150" s="124" t="str">
        <f t="shared" si="19"/>
        <v/>
      </c>
      <c r="X150" s="174" t="str">
        <f t="shared" si="20"/>
        <v/>
      </c>
      <c r="Y150" s="92"/>
      <c r="Z150" s="92"/>
      <c r="AA150" s="92"/>
    </row>
    <row r="151" spans="1:27" ht="15" customHeight="1">
      <c r="A151" s="10">
        <v>135</v>
      </c>
      <c r="B151" s="323"/>
      <c r="C151" s="324"/>
      <c r="D151" s="325"/>
      <c r="E151" s="326"/>
      <c r="F151" s="327"/>
      <c r="G151" s="328"/>
      <c r="H151" s="329"/>
      <c r="I151" s="353" t="s">
        <v>79</v>
      </c>
      <c r="J151" s="329"/>
      <c r="K151" s="329"/>
      <c r="L151" s="331"/>
      <c r="M151" s="124" t="str">
        <f t="shared" si="14"/>
        <v/>
      </c>
      <c r="N151" s="331"/>
      <c r="O151" s="124" t="str">
        <f t="shared" si="15"/>
        <v/>
      </c>
      <c r="P151" s="331"/>
      <c r="Q151" s="124" t="str">
        <f t="shared" si="16"/>
        <v/>
      </c>
      <c r="R151" s="331"/>
      <c r="S151" s="124" t="str">
        <f t="shared" si="17"/>
        <v/>
      </c>
      <c r="T151" s="331"/>
      <c r="U151" s="124" t="str">
        <f t="shared" si="18"/>
        <v/>
      </c>
      <c r="V151" s="331"/>
      <c r="W151" s="124" t="str">
        <f t="shared" si="19"/>
        <v/>
      </c>
      <c r="X151" s="174" t="str">
        <f t="shared" si="20"/>
        <v/>
      </c>
      <c r="Y151" s="92"/>
      <c r="Z151" s="92"/>
      <c r="AA151" s="92"/>
    </row>
    <row r="152" spans="1:27" ht="15" customHeight="1">
      <c r="A152" s="10">
        <v>136</v>
      </c>
      <c r="B152" s="323"/>
      <c r="C152" s="324"/>
      <c r="D152" s="325"/>
      <c r="E152" s="326"/>
      <c r="F152" s="327"/>
      <c r="G152" s="328"/>
      <c r="H152" s="329"/>
      <c r="I152" s="353" t="s">
        <v>79</v>
      </c>
      <c r="J152" s="329"/>
      <c r="K152" s="329"/>
      <c r="L152" s="331"/>
      <c r="M152" s="124" t="str">
        <f t="shared" si="14"/>
        <v/>
      </c>
      <c r="N152" s="331"/>
      <c r="O152" s="124" t="str">
        <f t="shared" si="15"/>
        <v/>
      </c>
      <c r="P152" s="331"/>
      <c r="Q152" s="124" t="str">
        <f t="shared" si="16"/>
        <v/>
      </c>
      <c r="R152" s="331"/>
      <c r="S152" s="124" t="str">
        <f t="shared" si="17"/>
        <v/>
      </c>
      <c r="T152" s="331"/>
      <c r="U152" s="124" t="str">
        <f t="shared" si="18"/>
        <v/>
      </c>
      <c r="V152" s="331"/>
      <c r="W152" s="124" t="str">
        <f t="shared" si="19"/>
        <v/>
      </c>
      <c r="X152" s="174" t="str">
        <f t="shared" si="20"/>
        <v/>
      </c>
      <c r="Y152" s="92"/>
      <c r="Z152" s="92"/>
      <c r="AA152" s="92"/>
    </row>
    <row r="153" spans="1:27" ht="15" customHeight="1">
      <c r="A153" s="10">
        <v>137</v>
      </c>
      <c r="B153" s="323"/>
      <c r="C153" s="324"/>
      <c r="D153" s="325"/>
      <c r="E153" s="326"/>
      <c r="F153" s="327"/>
      <c r="G153" s="328"/>
      <c r="H153" s="329"/>
      <c r="I153" s="353" t="s">
        <v>79</v>
      </c>
      <c r="J153" s="329"/>
      <c r="K153" s="329"/>
      <c r="L153" s="331"/>
      <c r="M153" s="124" t="str">
        <f t="shared" si="14"/>
        <v/>
      </c>
      <c r="N153" s="331"/>
      <c r="O153" s="124" t="str">
        <f t="shared" si="15"/>
        <v/>
      </c>
      <c r="P153" s="331"/>
      <c r="Q153" s="124" t="str">
        <f t="shared" si="16"/>
        <v/>
      </c>
      <c r="R153" s="331"/>
      <c r="S153" s="124" t="str">
        <f t="shared" si="17"/>
        <v/>
      </c>
      <c r="T153" s="331"/>
      <c r="U153" s="124" t="str">
        <f t="shared" si="18"/>
        <v/>
      </c>
      <c r="V153" s="331"/>
      <c r="W153" s="124" t="str">
        <f t="shared" si="19"/>
        <v/>
      </c>
      <c r="X153" s="174" t="str">
        <f t="shared" si="20"/>
        <v/>
      </c>
      <c r="Y153" s="92"/>
      <c r="Z153" s="92"/>
      <c r="AA153" s="92"/>
    </row>
    <row r="154" spans="1:27" ht="15" customHeight="1">
      <c r="A154" s="10">
        <v>138</v>
      </c>
      <c r="B154" s="323"/>
      <c r="C154" s="324"/>
      <c r="D154" s="325"/>
      <c r="E154" s="326"/>
      <c r="F154" s="327"/>
      <c r="G154" s="328"/>
      <c r="H154" s="329"/>
      <c r="I154" s="353" t="s">
        <v>79</v>
      </c>
      <c r="J154" s="329"/>
      <c r="K154" s="329"/>
      <c r="L154" s="331"/>
      <c r="M154" s="124" t="str">
        <f t="shared" si="14"/>
        <v/>
      </c>
      <c r="N154" s="331"/>
      <c r="O154" s="124" t="str">
        <f t="shared" si="15"/>
        <v/>
      </c>
      <c r="P154" s="331"/>
      <c r="Q154" s="124" t="str">
        <f t="shared" si="16"/>
        <v/>
      </c>
      <c r="R154" s="331"/>
      <c r="S154" s="124" t="str">
        <f t="shared" si="17"/>
        <v/>
      </c>
      <c r="T154" s="331"/>
      <c r="U154" s="124" t="str">
        <f t="shared" si="18"/>
        <v/>
      </c>
      <c r="V154" s="331"/>
      <c r="W154" s="124" t="str">
        <f t="shared" si="19"/>
        <v/>
      </c>
      <c r="X154" s="174" t="str">
        <f t="shared" si="20"/>
        <v/>
      </c>
      <c r="Y154" s="92"/>
      <c r="Z154" s="92"/>
      <c r="AA154" s="92"/>
    </row>
    <row r="155" spans="1:27" ht="15" customHeight="1">
      <c r="A155" s="10">
        <v>139</v>
      </c>
      <c r="B155" s="323"/>
      <c r="C155" s="324"/>
      <c r="D155" s="325"/>
      <c r="E155" s="326"/>
      <c r="F155" s="327"/>
      <c r="G155" s="328"/>
      <c r="H155" s="329"/>
      <c r="I155" s="353" t="s">
        <v>79</v>
      </c>
      <c r="J155" s="329"/>
      <c r="K155" s="329"/>
      <c r="L155" s="331"/>
      <c r="M155" s="124" t="str">
        <f t="shared" si="14"/>
        <v/>
      </c>
      <c r="N155" s="331"/>
      <c r="O155" s="124" t="str">
        <f t="shared" si="15"/>
        <v/>
      </c>
      <c r="P155" s="331"/>
      <c r="Q155" s="124" t="str">
        <f t="shared" si="16"/>
        <v/>
      </c>
      <c r="R155" s="331"/>
      <c r="S155" s="124" t="str">
        <f t="shared" si="17"/>
        <v/>
      </c>
      <c r="T155" s="331"/>
      <c r="U155" s="124" t="str">
        <f t="shared" si="18"/>
        <v/>
      </c>
      <c r="V155" s="331"/>
      <c r="W155" s="124" t="str">
        <f t="shared" si="19"/>
        <v/>
      </c>
      <c r="X155" s="174" t="str">
        <f t="shared" si="20"/>
        <v/>
      </c>
      <c r="Y155" s="92"/>
      <c r="Z155" s="92"/>
      <c r="AA155" s="92"/>
    </row>
    <row r="156" spans="1:27" ht="15" customHeight="1">
      <c r="A156" s="11">
        <v>140</v>
      </c>
      <c r="B156" s="338"/>
      <c r="C156" s="339"/>
      <c r="D156" s="340"/>
      <c r="E156" s="341"/>
      <c r="F156" s="342"/>
      <c r="G156" s="343"/>
      <c r="H156" s="344"/>
      <c r="I156" s="355" t="s">
        <v>79</v>
      </c>
      <c r="J156" s="344"/>
      <c r="K156" s="344"/>
      <c r="L156" s="345"/>
      <c r="M156" s="125" t="str">
        <f t="shared" si="14"/>
        <v/>
      </c>
      <c r="N156" s="345"/>
      <c r="O156" s="125" t="str">
        <f t="shared" si="15"/>
        <v/>
      </c>
      <c r="P156" s="345"/>
      <c r="Q156" s="125" t="str">
        <f t="shared" si="16"/>
        <v/>
      </c>
      <c r="R156" s="345"/>
      <c r="S156" s="125" t="str">
        <f t="shared" si="17"/>
        <v/>
      </c>
      <c r="T156" s="345"/>
      <c r="U156" s="125" t="str">
        <f t="shared" si="18"/>
        <v/>
      </c>
      <c r="V156" s="345"/>
      <c r="W156" s="125" t="str">
        <f t="shared" si="19"/>
        <v/>
      </c>
      <c r="X156" s="175" t="str">
        <f t="shared" si="20"/>
        <v/>
      </c>
      <c r="Y156" s="92"/>
      <c r="Z156" s="92"/>
      <c r="AA156" s="92"/>
    </row>
    <row r="157" spans="1:27" ht="15" customHeight="1">
      <c r="A157" s="9">
        <v>141</v>
      </c>
      <c r="B157" s="315"/>
      <c r="C157" s="346"/>
      <c r="D157" s="347"/>
      <c r="E157" s="348"/>
      <c r="F157" s="349"/>
      <c r="G157" s="350"/>
      <c r="H157" s="351"/>
      <c r="I157" s="356" t="s">
        <v>79</v>
      </c>
      <c r="J157" s="351"/>
      <c r="K157" s="351"/>
      <c r="L157" s="322"/>
      <c r="M157" s="123" t="str">
        <f t="shared" si="14"/>
        <v/>
      </c>
      <c r="N157" s="322"/>
      <c r="O157" s="123" t="str">
        <f t="shared" si="15"/>
        <v/>
      </c>
      <c r="P157" s="322"/>
      <c r="Q157" s="123" t="str">
        <f t="shared" si="16"/>
        <v/>
      </c>
      <c r="R157" s="322"/>
      <c r="S157" s="123" t="str">
        <f t="shared" si="17"/>
        <v/>
      </c>
      <c r="T157" s="322"/>
      <c r="U157" s="123" t="str">
        <f t="shared" si="18"/>
        <v/>
      </c>
      <c r="V157" s="322"/>
      <c r="W157" s="123" t="str">
        <f t="shared" si="19"/>
        <v/>
      </c>
      <c r="X157" s="173" t="str">
        <f t="shared" si="20"/>
        <v/>
      </c>
      <c r="Y157" s="92"/>
      <c r="Z157" s="92"/>
      <c r="AA157" s="92"/>
    </row>
    <row r="158" spans="1:27" ht="15" customHeight="1">
      <c r="A158" s="10">
        <v>142</v>
      </c>
      <c r="B158" s="323"/>
      <c r="C158" s="324"/>
      <c r="D158" s="325"/>
      <c r="E158" s="326"/>
      <c r="F158" s="327"/>
      <c r="G158" s="328"/>
      <c r="H158" s="329"/>
      <c r="I158" s="353" t="s">
        <v>79</v>
      </c>
      <c r="J158" s="329"/>
      <c r="K158" s="329"/>
      <c r="L158" s="331"/>
      <c r="M158" s="124" t="str">
        <f t="shared" si="14"/>
        <v/>
      </c>
      <c r="N158" s="331"/>
      <c r="O158" s="124" t="str">
        <f t="shared" si="15"/>
        <v/>
      </c>
      <c r="P158" s="331"/>
      <c r="Q158" s="124" t="str">
        <f t="shared" si="16"/>
        <v/>
      </c>
      <c r="R158" s="331"/>
      <c r="S158" s="124" t="str">
        <f t="shared" si="17"/>
        <v/>
      </c>
      <c r="T158" s="331"/>
      <c r="U158" s="124" t="str">
        <f t="shared" si="18"/>
        <v/>
      </c>
      <c r="V158" s="331"/>
      <c r="W158" s="124" t="str">
        <f t="shared" si="19"/>
        <v/>
      </c>
      <c r="X158" s="174" t="str">
        <f t="shared" si="20"/>
        <v/>
      </c>
      <c r="Y158" s="92"/>
      <c r="Z158" s="92"/>
      <c r="AA158" s="92"/>
    </row>
    <row r="159" spans="1:27" ht="15" customHeight="1">
      <c r="A159" s="10">
        <v>143</v>
      </c>
      <c r="B159" s="323"/>
      <c r="C159" s="324"/>
      <c r="D159" s="325"/>
      <c r="E159" s="326"/>
      <c r="F159" s="327"/>
      <c r="G159" s="328"/>
      <c r="H159" s="329"/>
      <c r="I159" s="353" t="s">
        <v>79</v>
      </c>
      <c r="J159" s="329"/>
      <c r="K159" s="329"/>
      <c r="L159" s="331"/>
      <c r="M159" s="124" t="str">
        <f t="shared" si="14"/>
        <v/>
      </c>
      <c r="N159" s="331"/>
      <c r="O159" s="124" t="str">
        <f t="shared" si="15"/>
        <v/>
      </c>
      <c r="P159" s="331"/>
      <c r="Q159" s="124" t="str">
        <f t="shared" si="16"/>
        <v/>
      </c>
      <c r="R159" s="331"/>
      <c r="S159" s="124" t="str">
        <f t="shared" si="17"/>
        <v/>
      </c>
      <c r="T159" s="331"/>
      <c r="U159" s="124" t="str">
        <f t="shared" si="18"/>
        <v/>
      </c>
      <c r="V159" s="331"/>
      <c r="W159" s="124" t="str">
        <f t="shared" si="19"/>
        <v/>
      </c>
      <c r="X159" s="174" t="str">
        <f t="shared" si="20"/>
        <v/>
      </c>
      <c r="Y159" s="92"/>
      <c r="Z159" s="92"/>
      <c r="AA159" s="92"/>
    </row>
    <row r="160" spans="1:27" ht="15" customHeight="1">
      <c r="A160" s="10">
        <v>144</v>
      </c>
      <c r="B160" s="323"/>
      <c r="C160" s="324"/>
      <c r="D160" s="325"/>
      <c r="E160" s="326"/>
      <c r="F160" s="327"/>
      <c r="G160" s="328"/>
      <c r="H160" s="329"/>
      <c r="I160" s="353" t="s">
        <v>79</v>
      </c>
      <c r="J160" s="329"/>
      <c r="K160" s="329"/>
      <c r="L160" s="331"/>
      <c r="M160" s="124" t="str">
        <f t="shared" si="14"/>
        <v/>
      </c>
      <c r="N160" s="331"/>
      <c r="O160" s="124" t="str">
        <f t="shared" si="15"/>
        <v/>
      </c>
      <c r="P160" s="331"/>
      <c r="Q160" s="124" t="str">
        <f t="shared" si="16"/>
        <v/>
      </c>
      <c r="R160" s="331"/>
      <c r="S160" s="124" t="str">
        <f t="shared" si="17"/>
        <v/>
      </c>
      <c r="T160" s="331"/>
      <c r="U160" s="124" t="str">
        <f t="shared" si="18"/>
        <v/>
      </c>
      <c r="V160" s="331"/>
      <c r="W160" s="124" t="str">
        <f t="shared" si="19"/>
        <v/>
      </c>
      <c r="X160" s="174" t="str">
        <f t="shared" si="20"/>
        <v/>
      </c>
      <c r="Y160" s="92"/>
      <c r="Z160" s="92"/>
      <c r="AA160" s="92"/>
    </row>
    <row r="161" spans="1:27" ht="15" customHeight="1">
      <c r="A161" s="10">
        <v>145</v>
      </c>
      <c r="B161" s="323"/>
      <c r="C161" s="324"/>
      <c r="D161" s="325"/>
      <c r="E161" s="326"/>
      <c r="F161" s="327"/>
      <c r="G161" s="328"/>
      <c r="H161" s="329"/>
      <c r="I161" s="353" t="s">
        <v>79</v>
      </c>
      <c r="J161" s="329"/>
      <c r="K161" s="329"/>
      <c r="L161" s="331"/>
      <c r="M161" s="124" t="str">
        <f t="shared" si="14"/>
        <v/>
      </c>
      <c r="N161" s="331"/>
      <c r="O161" s="124" t="str">
        <f t="shared" si="15"/>
        <v/>
      </c>
      <c r="P161" s="331"/>
      <c r="Q161" s="124" t="str">
        <f t="shared" si="16"/>
        <v/>
      </c>
      <c r="R161" s="331"/>
      <c r="S161" s="124" t="str">
        <f t="shared" si="17"/>
        <v/>
      </c>
      <c r="T161" s="331"/>
      <c r="U161" s="124" t="str">
        <f t="shared" si="18"/>
        <v/>
      </c>
      <c r="V161" s="331"/>
      <c r="W161" s="124" t="str">
        <f t="shared" si="19"/>
        <v/>
      </c>
      <c r="X161" s="174" t="str">
        <f t="shared" si="20"/>
        <v/>
      </c>
      <c r="Y161" s="92"/>
      <c r="Z161" s="92"/>
      <c r="AA161" s="92"/>
    </row>
    <row r="162" spans="1:27" ht="15" customHeight="1">
      <c r="A162" s="10">
        <v>146</v>
      </c>
      <c r="B162" s="323"/>
      <c r="C162" s="324"/>
      <c r="D162" s="325"/>
      <c r="E162" s="326"/>
      <c r="F162" s="327"/>
      <c r="G162" s="328"/>
      <c r="H162" s="329"/>
      <c r="I162" s="353" t="s">
        <v>79</v>
      </c>
      <c r="J162" s="329"/>
      <c r="K162" s="329"/>
      <c r="L162" s="331"/>
      <c r="M162" s="124" t="str">
        <f t="shared" si="14"/>
        <v/>
      </c>
      <c r="N162" s="331"/>
      <c r="O162" s="124" t="str">
        <f t="shared" si="15"/>
        <v/>
      </c>
      <c r="P162" s="331"/>
      <c r="Q162" s="124" t="str">
        <f t="shared" si="16"/>
        <v/>
      </c>
      <c r="R162" s="331"/>
      <c r="S162" s="124" t="str">
        <f t="shared" si="17"/>
        <v/>
      </c>
      <c r="T162" s="331"/>
      <c r="U162" s="124" t="str">
        <f t="shared" si="18"/>
        <v/>
      </c>
      <c r="V162" s="331"/>
      <c r="W162" s="124" t="str">
        <f t="shared" si="19"/>
        <v/>
      </c>
      <c r="X162" s="174" t="str">
        <f t="shared" si="20"/>
        <v/>
      </c>
      <c r="Y162" s="92"/>
      <c r="Z162" s="92"/>
      <c r="AA162" s="92"/>
    </row>
    <row r="163" spans="1:27" ht="15" customHeight="1">
      <c r="A163" s="10">
        <v>147</v>
      </c>
      <c r="B163" s="323"/>
      <c r="C163" s="324"/>
      <c r="D163" s="325"/>
      <c r="E163" s="326"/>
      <c r="F163" s="327"/>
      <c r="G163" s="328"/>
      <c r="H163" s="329"/>
      <c r="I163" s="353" t="s">
        <v>79</v>
      </c>
      <c r="J163" s="329"/>
      <c r="K163" s="329"/>
      <c r="L163" s="331"/>
      <c r="M163" s="124" t="str">
        <f t="shared" si="14"/>
        <v/>
      </c>
      <c r="N163" s="331"/>
      <c r="O163" s="124" t="str">
        <f t="shared" si="15"/>
        <v/>
      </c>
      <c r="P163" s="331"/>
      <c r="Q163" s="124" t="str">
        <f t="shared" si="16"/>
        <v/>
      </c>
      <c r="R163" s="331"/>
      <c r="S163" s="124" t="str">
        <f t="shared" si="17"/>
        <v/>
      </c>
      <c r="T163" s="331"/>
      <c r="U163" s="124" t="str">
        <f t="shared" si="18"/>
        <v/>
      </c>
      <c r="V163" s="331"/>
      <c r="W163" s="124" t="str">
        <f t="shared" si="19"/>
        <v/>
      </c>
      <c r="X163" s="174" t="str">
        <f t="shared" si="20"/>
        <v/>
      </c>
      <c r="Y163" s="92"/>
      <c r="Z163" s="92"/>
      <c r="AA163" s="92"/>
    </row>
    <row r="164" spans="1:27" ht="15" customHeight="1">
      <c r="A164" s="10">
        <v>148</v>
      </c>
      <c r="B164" s="323"/>
      <c r="C164" s="324"/>
      <c r="D164" s="325"/>
      <c r="E164" s="326"/>
      <c r="F164" s="327"/>
      <c r="G164" s="328"/>
      <c r="H164" s="329"/>
      <c r="I164" s="353" t="s">
        <v>79</v>
      </c>
      <c r="J164" s="329"/>
      <c r="K164" s="329"/>
      <c r="L164" s="331"/>
      <c r="M164" s="124" t="str">
        <f t="shared" si="14"/>
        <v/>
      </c>
      <c r="N164" s="331"/>
      <c r="O164" s="124" t="str">
        <f t="shared" si="15"/>
        <v/>
      </c>
      <c r="P164" s="331"/>
      <c r="Q164" s="124" t="str">
        <f t="shared" si="16"/>
        <v/>
      </c>
      <c r="R164" s="331"/>
      <c r="S164" s="124" t="str">
        <f t="shared" si="17"/>
        <v/>
      </c>
      <c r="T164" s="331"/>
      <c r="U164" s="124" t="str">
        <f t="shared" si="18"/>
        <v/>
      </c>
      <c r="V164" s="331"/>
      <c r="W164" s="124" t="str">
        <f t="shared" si="19"/>
        <v/>
      </c>
      <c r="X164" s="174" t="str">
        <f t="shared" si="20"/>
        <v/>
      </c>
      <c r="Y164" s="92"/>
      <c r="Z164" s="92"/>
      <c r="AA164" s="92"/>
    </row>
    <row r="165" spans="1:27" ht="15" customHeight="1">
      <c r="A165" s="10">
        <v>149</v>
      </c>
      <c r="B165" s="323"/>
      <c r="C165" s="324"/>
      <c r="D165" s="325"/>
      <c r="E165" s="326"/>
      <c r="F165" s="327"/>
      <c r="G165" s="328"/>
      <c r="H165" s="329"/>
      <c r="I165" s="353" t="s">
        <v>79</v>
      </c>
      <c r="J165" s="329"/>
      <c r="K165" s="329"/>
      <c r="L165" s="331"/>
      <c r="M165" s="124" t="str">
        <f t="shared" si="14"/>
        <v/>
      </c>
      <c r="N165" s="331"/>
      <c r="O165" s="124" t="str">
        <f t="shared" si="15"/>
        <v/>
      </c>
      <c r="P165" s="331"/>
      <c r="Q165" s="124" t="str">
        <f t="shared" si="16"/>
        <v/>
      </c>
      <c r="R165" s="331"/>
      <c r="S165" s="124" t="str">
        <f t="shared" si="17"/>
        <v/>
      </c>
      <c r="T165" s="331"/>
      <c r="U165" s="124" t="str">
        <f t="shared" si="18"/>
        <v/>
      </c>
      <c r="V165" s="331"/>
      <c r="W165" s="124" t="str">
        <f t="shared" si="19"/>
        <v/>
      </c>
      <c r="X165" s="174" t="str">
        <f t="shared" si="20"/>
        <v/>
      </c>
      <c r="Y165" s="92"/>
      <c r="Z165" s="92"/>
      <c r="AA165" s="92"/>
    </row>
    <row r="166" spans="1:27" ht="15" customHeight="1">
      <c r="A166" s="12">
        <v>150</v>
      </c>
      <c r="B166" s="338"/>
      <c r="C166" s="339"/>
      <c r="D166" s="340"/>
      <c r="E166" s="341"/>
      <c r="F166" s="342"/>
      <c r="G166" s="343"/>
      <c r="H166" s="344"/>
      <c r="I166" s="355" t="s">
        <v>79</v>
      </c>
      <c r="J166" s="344"/>
      <c r="K166" s="344"/>
      <c r="L166" s="345"/>
      <c r="M166" s="125" t="str">
        <f t="shared" si="14"/>
        <v/>
      </c>
      <c r="N166" s="345"/>
      <c r="O166" s="125" t="str">
        <f t="shared" si="15"/>
        <v/>
      </c>
      <c r="P166" s="345"/>
      <c r="Q166" s="125" t="str">
        <f t="shared" si="16"/>
        <v/>
      </c>
      <c r="R166" s="345"/>
      <c r="S166" s="125" t="str">
        <f t="shared" si="17"/>
        <v/>
      </c>
      <c r="T166" s="345"/>
      <c r="U166" s="125" t="str">
        <f t="shared" si="18"/>
        <v/>
      </c>
      <c r="V166" s="345"/>
      <c r="W166" s="125" t="str">
        <f t="shared" si="19"/>
        <v/>
      </c>
      <c r="X166" s="175" t="str">
        <f t="shared" si="20"/>
        <v/>
      </c>
      <c r="Y166" s="92"/>
      <c r="Z166" s="92"/>
      <c r="AA166" s="92"/>
    </row>
    <row r="167" spans="1:27" ht="15" customHeight="1">
      <c r="A167" s="13">
        <v>151</v>
      </c>
      <c r="B167" s="315"/>
      <c r="C167" s="346"/>
      <c r="D167" s="347"/>
      <c r="E167" s="348"/>
      <c r="F167" s="349"/>
      <c r="G167" s="350"/>
      <c r="H167" s="351"/>
      <c r="I167" s="356" t="s">
        <v>79</v>
      </c>
      <c r="J167" s="351"/>
      <c r="K167" s="351"/>
      <c r="L167" s="322"/>
      <c r="M167" s="123" t="str">
        <f t="shared" ref="M167:M176" si="21">IF(L167="","",IF(L167&gt;=100,"○","×"))</f>
        <v/>
      </c>
      <c r="N167" s="322"/>
      <c r="O167" s="123" t="str">
        <f t="shared" ref="O167:O176" si="22">IF(N167="","",IF(N167&gt;=100,"○","×"))</f>
        <v/>
      </c>
      <c r="P167" s="322"/>
      <c r="Q167" s="123" t="str">
        <f t="shared" ref="Q167:Q176" si="23">IF(P167="","",IF(P167&gt;=100,"○","×"))</f>
        <v/>
      </c>
      <c r="R167" s="322"/>
      <c r="S167" s="123" t="str">
        <f t="shared" ref="S167:S176" si="24">IF(R167="","",IF(R167&gt;=100,"○","×"))</f>
        <v/>
      </c>
      <c r="T167" s="322"/>
      <c r="U167" s="123" t="str">
        <f t="shared" ref="U167:U176" si="25">IF(T167="","",IF(T167&gt;=100,"○","×"))</f>
        <v/>
      </c>
      <c r="V167" s="322"/>
      <c r="W167" s="123" t="str">
        <f t="shared" ref="W167:W176" si="26">IF(V167="","",IF(V167&gt;=100,"○","×"))</f>
        <v/>
      </c>
      <c r="X167" s="173" t="str">
        <f t="shared" si="20"/>
        <v/>
      </c>
      <c r="Y167" s="92"/>
      <c r="Z167" s="92"/>
      <c r="AA167" s="92"/>
    </row>
    <row r="168" spans="1:27" ht="15" customHeight="1">
      <c r="A168" s="10">
        <v>152</v>
      </c>
      <c r="B168" s="323"/>
      <c r="C168" s="324"/>
      <c r="D168" s="325"/>
      <c r="E168" s="326"/>
      <c r="F168" s="327"/>
      <c r="G168" s="328"/>
      <c r="H168" s="329"/>
      <c r="I168" s="353" t="s">
        <v>79</v>
      </c>
      <c r="J168" s="329"/>
      <c r="K168" s="329"/>
      <c r="L168" s="331"/>
      <c r="M168" s="124" t="str">
        <f t="shared" si="21"/>
        <v/>
      </c>
      <c r="N168" s="331"/>
      <c r="O168" s="124" t="str">
        <f t="shared" si="22"/>
        <v/>
      </c>
      <c r="P168" s="331"/>
      <c r="Q168" s="124" t="str">
        <f t="shared" si="23"/>
        <v/>
      </c>
      <c r="R168" s="331"/>
      <c r="S168" s="124" t="str">
        <f t="shared" si="24"/>
        <v/>
      </c>
      <c r="T168" s="331"/>
      <c r="U168" s="124" t="str">
        <f t="shared" si="25"/>
        <v/>
      </c>
      <c r="V168" s="331"/>
      <c r="W168" s="124" t="str">
        <f t="shared" si="26"/>
        <v/>
      </c>
      <c r="X168" s="174" t="str">
        <f t="shared" si="20"/>
        <v/>
      </c>
      <c r="Y168" s="92"/>
      <c r="Z168" s="92"/>
      <c r="AA168" s="92"/>
    </row>
    <row r="169" spans="1:27" ht="15" customHeight="1">
      <c r="A169" s="10">
        <v>153</v>
      </c>
      <c r="B169" s="323"/>
      <c r="C169" s="324"/>
      <c r="D169" s="325"/>
      <c r="E169" s="326"/>
      <c r="F169" s="327"/>
      <c r="G169" s="328"/>
      <c r="H169" s="329"/>
      <c r="I169" s="353" t="s">
        <v>79</v>
      </c>
      <c r="J169" s="329"/>
      <c r="K169" s="329"/>
      <c r="L169" s="331"/>
      <c r="M169" s="124" t="str">
        <f t="shared" si="21"/>
        <v/>
      </c>
      <c r="N169" s="331"/>
      <c r="O169" s="124" t="str">
        <f t="shared" si="22"/>
        <v/>
      </c>
      <c r="P169" s="331"/>
      <c r="Q169" s="124" t="str">
        <f t="shared" si="23"/>
        <v/>
      </c>
      <c r="R169" s="331"/>
      <c r="S169" s="124" t="str">
        <f t="shared" si="24"/>
        <v/>
      </c>
      <c r="T169" s="331"/>
      <c r="U169" s="124" t="str">
        <f t="shared" si="25"/>
        <v/>
      </c>
      <c r="V169" s="331"/>
      <c r="W169" s="124" t="str">
        <f t="shared" si="26"/>
        <v/>
      </c>
      <c r="X169" s="174" t="str">
        <f t="shared" si="20"/>
        <v/>
      </c>
      <c r="Y169" s="92"/>
      <c r="Z169" s="92"/>
      <c r="AA169" s="92"/>
    </row>
    <row r="170" spans="1:27" ht="15" customHeight="1">
      <c r="A170" s="10">
        <v>154</v>
      </c>
      <c r="B170" s="323"/>
      <c r="C170" s="324"/>
      <c r="D170" s="325"/>
      <c r="E170" s="326"/>
      <c r="F170" s="327"/>
      <c r="G170" s="328"/>
      <c r="H170" s="329"/>
      <c r="I170" s="353" t="s">
        <v>79</v>
      </c>
      <c r="J170" s="329"/>
      <c r="K170" s="329"/>
      <c r="L170" s="331"/>
      <c r="M170" s="124" t="str">
        <f t="shared" si="21"/>
        <v/>
      </c>
      <c r="N170" s="331"/>
      <c r="O170" s="124" t="str">
        <f t="shared" si="22"/>
        <v/>
      </c>
      <c r="P170" s="331"/>
      <c r="Q170" s="124" t="str">
        <f t="shared" si="23"/>
        <v/>
      </c>
      <c r="R170" s="331"/>
      <c r="S170" s="124" t="str">
        <f t="shared" si="24"/>
        <v/>
      </c>
      <c r="T170" s="331"/>
      <c r="U170" s="124" t="str">
        <f t="shared" si="25"/>
        <v/>
      </c>
      <c r="V170" s="331"/>
      <c r="W170" s="124" t="str">
        <f t="shared" si="26"/>
        <v/>
      </c>
      <c r="X170" s="174" t="str">
        <f t="shared" si="20"/>
        <v/>
      </c>
      <c r="Y170" s="92"/>
      <c r="Z170" s="92"/>
      <c r="AA170" s="92"/>
    </row>
    <row r="171" spans="1:27" ht="15" customHeight="1">
      <c r="A171" s="10">
        <v>155</v>
      </c>
      <c r="B171" s="323"/>
      <c r="C171" s="324"/>
      <c r="D171" s="325"/>
      <c r="E171" s="326"/>
      <c r="F171" s="327"/>
      <c r="G171" s="328"/>
      <c r="H171" s="329"/>
      <c r="I171" s="353" t="s">
        <v>79</v>
      </c>
      <c r="J171" s="329"/>
      <c r="K171" s="329"/>
      <c r="L171" s="331"/>
      <c r="M171" s="124" t="str">
        <f t="shared" si="21"/>
        <v/>
      </c>
      <c r="N171" s="331"/>
      <c r="O171" s="124" t="str">
        <f t="shared" si="22"/>
        <v/>
      </c>
      <c r="P171" s="331"/>
      <c r="Q171" s="124" t="str">
        <f t="shared" si="23"/>
        <v/>
      </c>
      <c r="R171" s="331"/>
      <c r="S171" s="124" t="str">
        <f t="shared" si="24"/>
        <v/>
      </c>
      <c r="T171" s="331"/>
      <c r="U171" s="124" t="str">
        <f t="shared" si="25"/>
        <v/>
      </c>
      <c r="V171" s="331"/>
      <c r="W171" s="124" t="str">
        <f t="shared" si="26"/>
        <v/>
      </c>
      <c r="X171" s="174" t="str">
        <f t="shared" si="20"/>
        <v/>
      </c>
      <c r="Y171" s="92"/>
      <c r="Z171" s="92"/>
      <c r="AA171" s="92"/>
    </row>
    <row r="172" spans="1:27" ht="15" customHeight="1">
      <c r="A172" s="10">
        <v>156</v>
      </c>
      <c r="B172" s="323"/>
      <c r="C172" s="324"/>
      <c r="D172" s="325"/>
      <c r="E172" s="326"/>
      <c r="F172" s="327"/>
      <c r="G172" s="328"/>
      <c r="H172" s="329"/>
      <c r="I172" s="353" t="s">
        <v>79</v>
      </c>
      <c r="J172" s="329"/>
      <c r="K172" s="329"/>
      <c r="L172" s="331"/>
      <c r="M172" s="124" t="str">
        <f t="shared" si="21"/>
        <v/>
      </c>
      <c r="N172" s="331"/>
      <c r="O172" s="124" t="str">
        <f t="shared" si="22"/>
        <v/>
      </c>
      <c r="P172" s="331"/>
      <c r="Q172" s="124" t="str">
        <f t="shared" si="23"/>
        <v/>
      </c>
      <c r="R172" s="331"/>
      <c r="S172" s="124" t="str">
        <f t="shared" si="24"/>
        <v/>
      </c>
      <c r="T172" s="331"/>
      <c r="U172" s="124" t="str">
        <f t="shared" si="25"/>
        <v/>
      </c>
      <c r="V172" s="331"/>
      <c r="W172" s="124" t="str">
        <f t="shared" si="26"/>
        <v/>
      </c>
      <c r="X172" s="174" t="str">
        <f t="shared" si="20"/>
        <v/>
      </c>
      <c r="Y172" s="92"/>
      <c r="Z172" s="92"/>
      <c r="AA172" s="92"/>
    </row>
    <row r="173" spans="1:27" ht="15" customHeight="1">
      <c r="A173" s="10">
        <v>157</v>
      </c>
      <c r="B173" s="323"/>
      <c r="C173" s="324"/>
      <c r="D173" s="325"/>
      <c r="E173" s="326"/>
      <c r="F173" s="327"/>
      <c r="G173" s="328"/>
      <c r="H173" s="329"/>
      <c r="I173" s="353" t="s">
        <v>79</v>
      </c>
      <c r="J173" s="329"/>
      <c r="K173" s="329"/>
      <c r="L173" s="331"/>
      <c r="M173" s="124" t="str">
        <f t="shared" si="21"/>
        <v/>
      </c>
      <c r="N173" s="331"/>
      <c r="O173" s="124" t="str">
        <f t="shared" si="22"/>
        <v/>
      </c>
      <c r="P173" s="331"/>
      <c r="Q173" s="124" t="str">
        <f t="shared" si="23"/>
        <v/>
      </c>
      <c r="R173" s="331"/>
      <c r="S173" s="124" t="str">
        <f t="shared" si="24"/>
        <v/>
      </c>
      <c r="T173" s="331"/>
      <c r="U173" s="124" t="str">
        <f t="shared" si="25"/>
        <v/>
      </c>
      <c r="V173" s="331"/>
      <c r="W173" s="124" t="str">
        <f t="shared" si="26"/>
        <v/>
      </c>
      <c r="X173" s="174" t="str">
        <f t="shared" si="20"/>
        <v/>
      </c>
      <c r="Y173" s="92"/>
      <c r="Z173" s="92"/>
      <c r="AA173" s="92"/>
    </row>
    <row r="174" spans="1:27" ht="15" customHeight="1">
      <c r="A174" s="10">
        <v>158</v>
      </c>
      <c r="B174" s="323"/>
      <c r="C174" s="324"/>
      <c r="D174" s="325"/>
      <c r="E174" s="326"/>
      <c r="F174" s="327"/>
      <c r="G174" s="328"/>
      <c r="H174" s="329"/>
      <c r="I174" s="353" t="s">
        <v>79</v>
      </c>
      <c r="J174" s="329"/>
      <c r="K174" s="329"/>
      <c r="L174" s="331"/>
      <c r="M174" s="124" t="str">
        <f t="shared" si="21"/>
        <v/>
      </c>
      <c r="N174" s="331"/>
      <c r="O174" s="124" t="str">
        <f t="shared" si="22"/>
        <v/>
      </c>
      <c r="P174" s="331"/>
      <c r="Q174" s="124" t="str">
        <f t="shared" si="23"/>
        <v/>
      </c>
      <c r="R174" s="331"/>
      <c r="S174" s="124" t="str">
        <f t="shared" si="24"/>
        <v/>
      </c>
      <c r="T174" s="331"/>
      <c r="U174" s="124" t="str">
        <f t="shared" si="25"/>
        <v/>
      </c>
      <c r="V174" s="331"/>
      <c r="W174" s="124" t="str">
        <f t="shared" si="26"/>
        <v/>
      </c>
      <c r="X174" s="174" t="str">
        <f t="shared" si="20"/>
        <v/>
      </c>
      <c r="Y174" s="92"/>
      <c r="Z174" s="92"/>
      <c r="AA174" s="92"/>
    </row>
    <row r="175" spans="1:27" ht="15" customHeight="1">
      <c r="A175" s="10">
        <v>159</v>
      </c>
      <c r="B175" s="323"/>
      <c r="C175" s="324"/>
      <c r="D175" s="325"/>
      <c r="E175" s="326"/>
      <c r="F175" s="327"/>
      <c r="G175" s="328"/>
      <c r="H175" s="329"/>
      <c r="I175" s="353" t="s">
        <v>79</v>
      </c>
      <c r="J175" s="329"/>
      <c r="K175" s="329"/>
      <c r="L175" s="331"/>
      <c r="M175" s="124" t="str">
        <f t="shared" si="21"/>
        <v/>
      </c>
      <c r="N175" s="331"/>
      <c r="O175" s="124" t="str">
        <f t="shared" si="22"/>
        <v/>
      </c>
      <c r="P175" s="331"/>
      <c r="Q175" s="124" t="str">
        <f t="shared" si="23"/>
        <v/>
      </c>
      <c r="R175" s="331"/>
      <c r="S175" s="124" t="str">
        <f t="shared" si="24"/>
        <v/>
      </c>
      <c r="T175" s="331"/>
      <c r="U175" s="124" t="str">
        <f t="shared" si="25"/>
        <v/>
      </c>
      <c r="V175" s="331"/>
      <c r="W175" s="124" t="str">
        <f t="shared" si="26"/>
        <v/>
      </c>
      <c r="X175" s="174" t="str">
        <f t="shared" si="20"/>
        <v/>
      </c>
      <c r="Y175" s="92"/>
      <c r="Z175" s="92"/>
      <c r="AA175" s="92"/>
    </row>
    <row r="176" spans="1:27" ht="15" customHeight="1">
      <c r="A176" s="12">
        <v>160</v>
      </c>
      <c r="B176" s="338"/>
      <c r="C176" s="339"/>
      <c r="D176" s="340"/>
      <c r="E176" s="341"/>
      <c r="F176" s="342"/>
      <c r="G176" s="343"/>
      <c r="H176" s="344"/>
      <c r="I176" s="355" t="s">
        <v>79</v>
      </c>
      <c r="J176" s="344"/>
      <c r="K176" s="344"/>
      <c r="L176" s="345"/>
      <c r="M176" s="125" t="str">
        <f t="shared" si="21"/>
        <v/>
      </c>
      <c r="N176" s="345"/>
      <c r="O176" s="125" t="str">
        <f t="shared" si="22"/>
        <v/>
      </c>
      <c r="P176" s="345"/>
      <c r="Q176" s="125" t="str">
        <f t="shared" si="23"/>
        <v/>
      </c>
      <c r="R176" s="345"/>
      <c r="S176" s="125" t="str">
        <f t="shared" si="24"/>
        <v/>
      </c>
      <c r="T176" s="345"/>
      <c r="U176" s="125" t="str">
        <f t="shared" si="25"/>
        <v/>
      </c>
      <c r="V176" s="345"/>
      <c r="W176" s="125" t="str">
        <f t="shared" si="26"/>
        <v/>
      </c>
      <c r="X176" s="175" t="str">
        <f t="shared" si="20"/>
        <v/>
      </c>
      <c r="Y176" s="92"/>
      <c r="Z176" s="92"/>
      <c r="AA176" s="92"/>
    </row>
  </sheetData>
  <sheetProtection algorithmName="SHA-512" hashValue="ur3bFFJC9tmEEtOFxaasrjcs/D3TYDN1nDNquRTdo/CQwWTRbw/TRL8uyckU3vKtJVgfxZIc4Cd8sCCtTdywuA==" saltValue="8F/nEhDBMFbQjKdi16cphw==" spinCount="100000" sheet="1" objects="1" scenarios="1"/>
  <mergeCells count="3">
    <mergeCell ref="U4:U12"/>
    <mergeCell ref="B3:D6"/>
    <mergeCell ref="E3:S6"/>
  </mergeCells>
  <phoneticPr fontId="2"/>
  <dataValidations disablePrompts="1" count="2">
    <dataValidation imeMode="on" allowBlank="1" showInputMessage="1" showErrorMessage="1" sqref="B17:K176"/>
    <dataValidation imeMode="off" allowBlank="1" showInputMessage="1" showErrorMessage="1" sqref="L17:L176 N17:N176 P17:P176 R17:R176 T17:T176 V17:V176"/>
  </dataValidations>
  <pageMargins left="1.1023622047244095" right="0.39370078740157483"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zoomScaleNormal="100" workbookViewId="0"/>
  </sheetViews>
  <sheetFormatPr defaultRowHeight="13.5"/>
  <cols>
    <col min="1" max="2" width="9" style="92"/>
    <col min="3" max="3" width="6.625" style="126" customWidth="1"/>
    <col min="4" max="4" width="26.875" style="138" customWidth="1"/>
    <col min="5" max="5" width="18.625" style="126" customWidth="1"/>
    <col min="6" max="6" width="19.375" style="1" customWidth="1"/>
    <col min="7" max="12" width="7.625" style="134" customWidth="1"/>
    <col min="13" max="16384" width="9" style="92"/>
  </cols>
  <sheetData>
    <row r="1" spans="1:12">
      <c r="A1" s="262"/>
      <c r="B1" s="14" t="s">
        <v>192</v>
      </c>
      <c r="C1" s="269"/>
      <c r="D1" s="270"/>
      <c r="E1" s="269"/>
      <c r="F1" s="271"/>
      <c r="G1" s="272"/>
      <c r="H1" s="272"/>
      <c r="I1" s="271"/>
      <c r="J1" s="288" t="s">
        <v>113</v>
      </c>
      <c r="K1" s="504"/>
      <c r="L1" s="504"/>
    </row>
    <row r="2" spans="1:12" ht="7.5" customHeight="1">
      <c r="A2" s="262"/>
      <c r="B2" s="262"/>
      <c r="C2" s="269"/>
      <c r="D2" s="270"/>
      <c r="E2" s="269"/>
      <c r="F2" s="271"/>
      <c r="G2" s="272"/>
      <c r="H2" s="272"/>
      <c r="I2" s="272"/>
      <c r="J2" s="272"/>
      <c r="K2" s="272"/>
      <c r="L2" s="272"/>
    </row>
    <row r="3" spans="1:12" ht="27" customHeight="1">
      <c r="A3" s="262"/>
      <c r="B3" s="500" t="s">
        <v>120</v>
      </c>
      <c r="C3" s="501"/>
      <c r="D3" s="499" t="str">
        <f>CONCATENATE('（第１号）交付申請書'!J14)</f>
        <v/>
      </c>
      <c r="E3" s="499"/>
      <c r="F3" s="499"/>
      <c r="G3" s="499"/>
      <c r="H3" s="499"/>
      <c r="I3" s="272"/>
      <c r="J3" s="272"/>
      <c r="K3" s="272"/>
      <c r="L3" s="272"/>
    </row>
    <row r="4" spans="1:12" s="6" customFormat="1" ht="9.75" customHeight="1">
      <c r="A4" s="263"/>
      <c r="B4" s="263"/>
      <c r="C4" s="273"/>
      <c r="D4" s="274"/>
      <c r="E4" s="274"/>
      <c r="F4" s="274"/>
      <c r="G4" s="274"/>
      <c r="H4" s="274"/>
      <c r="I4" s="275"/>
      <c r="J4" s="275"/>
      <c r="K4" s="275"/>
      <c r="L4" s="275"/>
    </row>
    <row r="5" spans="1:12" s="5" customFormat="1" ht="18" customHeight="1">
      <c r="A5" s="264"/>
      <c r="B5" s="502" t="s">
        <v>44</v>
      </c>
      <c r="C5" s="276" t="s">
        <v>217</v>
      </c>
      <c r="D5" s="277"/>
      <c r="E5" s="278"/>
      <c r="F5" s="279"/>
      <c r="G5" s="280" t="s">
        <v>222</v>
      </c>
      <c r="H5" s="281"/>
      <c r="I5" s="281"/>
      <c r="J5" s="281"/>
      <c r="K5" s="281"/>
      <c r="L5" s="306"/>
    </row>
    <row r="6" spans="1:12" s="149" customFormat="1" ht="18" customHeight="1">
      <c r="A6" s="265"/>
      <c r="B6" s="503"/>
      <c r="C6" s="282" t="s">
        <v>219</v>
      </c>
      <c r="D6" s="283" t="s">
        <v>218</v>
      </c>
      <c r="E6" s="284" t="s">
        <v>220</v>
      </c>
      <c r="F6" s="285" t="s">
        <v>221</v>
      </c>
      <c r="G6" s="286" t="s">
        <v>46</v>
      </c>
      <c r="H6" s="287" t="s">
        <v>47</v>
      </c>
      <c r="I6" s="287" t="s">
        <v>48</v>
      </c>
      <c r="J6" s="287" t="s">
        <v>49</v>
      </c>
      <c r="K6" s="287" t="s">
        <v>50</v>
      </c>
      <c r="L6" s="287" t="s">
        <v>51</v>
      </c>
    </row>
    <row r="7" spans="1:12" ht="39.950000000000003" customHeight="1">
      <c r="A7" s="262"/>
      <c r="B7" s="245" t="s">
        <v>225</v>
      </c>
      <c r="C7" s="246" t="s">
        <v>168</v>
      </c>
      <c r="D7" s="247" t="s">
        <v>223</v>
      </c>
      <c r="E7" s="248" t="s">
        <v>271</v>
      </c>
      <c r="F7" s="249" t="s">
        <v>270</v>
      </c>
      <c r="G7" s="294" t="s">
        <v>224</v>
      </c>
      <c r="H7" s="295" t="s">
        <v>224</v>
      </c>
      <c r="I7" s="295" t="s">
        <v>224</v>
      </c>
      <c r="J7" s="295" t="s">
        <v>224</v>
      </c>
      <c r="K7" s="295" t="s">
        <v>224</v>
      </c>
      <c r="L7" s="296" t="s">
        <v>224</v>
      </c>
    </row>
    <row r="8" spans="1:12" ht="39.950000000000003" customHeight="1">
      <c r="A8" s="262"/>
      <c r="B8" s="266">
        <v>1</v>
      </c>
      <c r="C8" s="357"/>
      <c r="D8" s="358"/>
      <c r="E8" s="359" t="s">
        <v>226</v>
      </c>
      <c r="F8" s="360" t="s">
        <v>268</v>
      </c>
      <c r="G8" s="297" t="s">
        <v>224</v>
      </c>
      <c r="H8" s="298" t="s">
        <v>224</v>
      </c>
      <c r="I8" s="298" t="s">
        <v>224</v>
      </c>
      <c r="J8" s="298" t="s">
        <v>224</v>
      </c>
      <c r="K8" s="298" t="s">
        <v>224</v>
      </c>
      <c r="L8" s="299" t="s">
        <v>224</v>
      </c>
    </row>
    <row r="9" spans="1:12" ht="39.950000000000003" customHeight="1">
      <c r="A9" s="262"/>
      <c r="B9" s="267">
        <v>2</v>
      </c>
      <c r="C9" s="361"/>
      <c r="D9" s="362"/>
      <c r="E9" s="363" t="s">
        <v>226</v>
      </c>
      <c r="F9" s="364" t="s">
        <v>269</v>
      </c>
      <c r="G9" s="300" t="s">
        <v>224</v>
      </c>
      <c r="H9" s="301" t="s">
        <v>224</v>
      </c>
      <c r="I9" s="301" t="s">
        <v>224</v>
      </c>
      <c r="J9" s="301" t="s">
        <v>224</v>
      </c>
      <c r="K9" s="301" t="s">
        <v>224</v>
      </c>
      <c r="L9" s="302" t="s">
        <v>224</v>
      </c>
    </row>
    <row r="10" spans="1:12" ht="39.950000000000003" customHeight="1">
      <c r="A10" s="262"/>
      <c r="B10" s="267">
        <v>3</v>
      </c>
      <c r="C10" s="361"/>
      <c r="D10" s="362"/>
      <c r="E10" s="363" t="s">
        <v>226</v>
      </c>
      <c r="F10" s="364" t="s">
        <v>269</v>
      </c>
      <c r="G10" s="300" t="s">
        <v>224</v>
      </c>
      <c r="H10" s="301" t="s">
        <v>224</v>
      </c>
      <c r="I10" s="301" t="s">
        <v>224</v>
      </c>
      <c r="J10" s="301" t="s">
        <v>224</v>
      </c>
      <c r="K10" s="301" t="s">
        <v>224</v>
      </c>
      <c r="L10" s="302" t="s">
        <v>224</v>
      </c>
    </row>
    <row r="11" spans="1:12" ht="39.950000000000003" customHeight="1">
      <c r="A11" s="262"/>
      <c r="B11" s="267">
        <v>4</v>
      </c>
      <c r="C11" s="361"/>
      <c r="D11" s="362"/>
      <c r="E11" s="363" t="s">
        <v>226</v>
      </c>
      <c r="F11" s="364" t="s">
        <v>269</v>
      </c>
      <c r="G11" s="300" t="s">
        <v>224</v>
      </c>
      <c r="H11" s="301" t="s">
        <v>224</v>
      </c>
      <c r="I11" s="301" t="s">
        <v>224</v>
      </c>
      <c r="J11" s="301" t="s">
        <v>224</v>
      </c>
      <c r="K11" s="301" t="s">
        <v>224</v>
      </c>
      <c r="L11" s="302" t="s">
        <v>224</v>
      </c>
    </row>
    <row r="12" spans="1:12" ht="39.950000000000003" customHeight="1">
      <c r="A12" s="262"/>
      <c r="B12" s="267">
        <v>5</v>
      </c>
      <c r="C12" s="361"/>
      <c r="D12" s="362"/>
      <c r="E12" s="363" t="s">
        <v>226</v>
      </c>
      <c r="F12" s="364" t="s">
        <v>269</v>
      </c>
      <c r="G12" s="300" t="s">
        <v>224</v>
      </c>
      <c r="H12" s="301" t="s">
        <v>224</v>
      </c>
      <c r="I12" s="301" t="s">
        <v>224</v>
      </c>
      <c r="J12" s="301" t="s">
        <v>224</v>
      </c>
      <c r="K12" s="301" t="s">
        <v>224</v>
      </c>
      <c r="L12" s="302" t="s">
        <v>224</v>
      </c>
    </row>
    <row r="13" spans="1:12" ht="39.950000000000003" customHeight="1">
      <c r="A13" s="262"/>
      <c r="B13" s="267">
        <v>6</v>
      </c>
      <c r="C13" s="361"/>
      <c r="D13" s="362"/>
      <c r="E13" s="363" t="s">
        <v>226</v>
      </c>
      <c r="F13" s="364" t="s">
        <v>269</v>
      </c>
      <c r="G13" s="300" t="s">
        <v>224</v>
      </c>
      <c r="H13" s="301" t="s">
        <v>224</v>
      </c>
      <c r="I13" s="301" t="s">
        <v>224</v>
      </c>
      <c r="J13" s="301" t="s">
        <v>224</v>
      </c>
      <c r="K13" s="301" t="s">
        <v>224</v>
      </c>
      <c r="L13" s="302" t="s">
        <v>224</v>
      </c>
    </row>
    <row r="14" spans="1:12" ht="39.950000000000003" customHeight="1">
      <c r="A14" s="262"/>
      <c r="B14" s="267">
        <v>7</v>
      </c>
      <c r="C14" s="361"/>
      <c r="D14" s="362"/>
      <c r="E14" s="363" t="s">
        <v>226</v>
      </c>
      <c r="F14" s="364" t="s">
        <v>269</v>
      </c>
      <c r="G14" s="300" t="s">
        <v>224</v>
      </c>
      <c r="H14" s="301" t="s">
        <v>224</v>
      </c>
      <c r="I14" s="301" t="s">
        <v>224</v>
      </c>
      <c r="J14" s="301" t="s">
        <v>224</v>
      </c>
      <c r="K14" s="301" t="s">
        <v>224</v>
      </c>
      <c r="L14" s="302" t="s">
        <v>224</v>
      </c>
    </row>
    <row r="15" spans="1:12" ht="39.950000000000003" customHeight="1">
      <c r="A15" s="262"/>
      <c r="B15" s="267">
        <v>8</v>
      </c>
      <c r="C15" s="361"/>
      <c r="D15" s="362"/>
      <c r="E15" s="363" t="s">
        <v>226</v>
      </c>
      <c r="F15" s="364" t="s">
        <v>269</v>
      </c>
      <c r="G15" s="300" t="s">
        <v>224</v>
      </c>
      <c r="H15" s="301" t="s">
        <v>224</v>
      </c>
      <c r="I15" s="301" t="s">
        <v>224</v>
      </c>
      <c r="J15" s="301" t="s">
        <v>224</v>
      </c>
      <c r="K15" s="301" t="s">
        <v>224</v>
      </c>
      <c r="L15" s="302" t="s">
        <v>224</v>
      </c>
    </row>
    <row r="16" spans="1:12" ht="39.950000000000003" customHeight="1">
      <c r="A16" s="262"/>
      <c r="B16" s="267">
        <v>9</v>
      </c>
      <c r="C16" s="361"/>
      <c r="D16" s="362"/>
      <c r="E16" s="363" t="s">
        <v>226</v>
      </c>
      <c r="F16" s="364" t="s">
        <v>269</v>
      </c>
      <c r="G16" s="300" t="s">
        <v>224</v>
      </c>
      <c r="H16" s="301" t="s">
        <v>224</v>
      </c>
      <c r="I16" s="301" t="s">
        <v>224</v>
      </c>
      <c r="J16" s="301" t="s">
        <v>224</v>
      </c>
      <c r="K16" s="301" t="s">
        <v>224</v>
      </c>
      <c r="L16" s="302" t="s">
        <v>224</v>
      </c>
    </row>
    <row r="17" spans="1:12" ht="39.950000000000003" customHeight="1">
      <c r="A17" s="262"/>
      <c r="B17" s="268">
        <v>10</v>
      </c>
      <c r="C17" s="365"/>
      <c r="D17" s="366"/>
      <c r="E17" s="367" t="s">
        <v>226</v>
      </c>
      <c r="F17" s="368" t="s">
        <v>269</v>
      </c>
      <c r="G17" s="303" t="s">
        <v>224</v>
      </c>
      <c r="H17" s="304" t="s">
        <v>224</v>
      </c>
      <c r="I17" s="304" t="s">
        <v>224</v>
      </c>
      <c r="J17" s="304" t="s">
        <v>224</v>
      </c>
      <c r="K17" s="304" t="s">
        <v>224</v>
      </c>
      <c r="L17" s="305" t="s">
        <v>224</v>
      </c>
    </row>
    <row r="18" spans="1:12">
      <c r="A18" s="4"/>
      <c r="B18" s="4"/>
      <c r="C18" s="164"/>
      <c r="D18" s="165"/>
      <c r="E18" s="164"/>
      <c r="F18" s="7"/>
      <c r="G18" s="307"/>
      <c r="H18" s="307"/>
      <c r="I18" s="307"/>
      <c r="J18" s="307"/>
      <c r="K18" s="307"/>
      <c r="L18" s="307"/>
    </row>
  </sheetData>
  <sheetProtection algorithmName="SHA-512" hashValue="R+kKYhGvlKuGuRebCCQR4Qd5UCx1jkwq/i6XXP3GCkaJHPiYoGbhsEcsANdxXshiyEuXUX95TIUs05IHgn4kOw==" saltValue="yeMKdCE5+37yG0L+7u3cJw==" spinCount="100000" sheet="1" objects="1" scenarios="1"/>
  <mergeCells count="4">
    <mergeCell ref="D3:H3"/>
    <mergeCell ref="B3:C3"/>
    <mergeCell ref="B5:B6"/>
    <mergeCell ref="K1:L1"/>
  </mergeCells>
  <phoneticPr fontId="2"/>
  <pageMargins left="0.25" right="0.25" top="0.75" bottom="0.75" header="0.3" footer="0.3"/>
  <pageSetup paperSize="9" fitToHeight="0" orientation="landscape" r:id="rId1"/>
  <rowBreaks count="1" manualBreakCount="1">
    <brk id="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（第１号）交付申請書</vt:lpstr>
      <vt:lpstr>（第１号）交付申請書 (見本)</vt:lpstr>
      <vt:lpstr>（第１号）別紙１（車両申請用）</vt:lpstr>
      <vt:lpstr>（第１号）別紙２（船舶申請用）</vt:lpstr>
      <vt:lpstr>'（第１号）交付申請書'!Print_Area</vt:lpstr>
      <vt:lpstr>'（第１号）交付申請書 (見本)'!Print_Area</vt:lpstr>
      <vt:lpstr>'（第１号）別紙２（船舶申請用）'!Print_Area</vt:lpstr>
      <vt:lpstr>'（第１号）別紙１（車両申請用）'!Print_Titles</vt:lpstr>
      <vt:lpstr>'（第１号）別紙２（船舶申請用）'!Print_Titles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しのぶ</dc:creator>
  <cp:lastModifiedBy>井上 雅晴</cp:lastModifiedBy>
  <cp:lastPrinted>2022-10-06T06:26:28Z</cp:lastPrinted>
  <dcterms:created xsi:type="dcterms:W3CDTF">2022-02-17T02:45:22Z</dcterms:created>
  <dcterms:modified xsi:type="dcterms:W3CDTF">2022-10-14T01:38:57Z</dcterms:modified>
</cp:coreProperties>
</file>